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" sheetId="2" r:id="rId1"/>
  </sheets>
  <externalReferences>
    <externalReference r:id="rId2"/>
    <externalReference r:id="rId3"/>
  </externalReferences>
  <definedNames>
    <definedName name="_xlnm._FilterDatabase" localSheetId="0" hidden="1">'1'!$A$4:$R$11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<sst xmlns="http://schemas.openxmlformats.org/spreadsheetml/2006/main" count="91" uniqueCount="64">
  <si>
    <t>附件：</t>
  </si>
  <si>
    <t>自治区农业农村厅直属事业单位2020年度公开招聘第三批拟聘用人员名单</t>
  </si>
  <si>
    <t>序
号</t>
  </si>
  <si>
    <t>姓名</t>
  </si>
  <si>
    <t>应聘单位</t>
  </si>
  <si>
    <t>应聘岗位名称</t>
  </si>
  <si>
    <t>性
别</t>
  </si>
  <si>
    <t>出生年月</t>
  </si>
  <si>
    <t>民族</t>
  </si>
  <si>
    <t>全日制教育</t>
  </si>
  <si>
    <t>在职教育</t>
  </si>
  <si>
    <t>现工作单位
及职务</t>
  </si>
  <si>
    <t>笔试成绩</t>
  </si>
  <si>
    <t>面试成绩</t>
  </si>
  <si>
    <t>总成绩</t>
  </si>
  <si>
    <t>职位排名</t>
  </si>
  <si>
    <t>体检结果</t>
  </si>
  <si>
    <t>备注</t>
  </si>
  <si>
    <t>学历  学位</t>
  </si>
  <si>
    <t>何时何校何专业毕业</t>
  </si>
  <si>
    <t>秦菀璐</t>
  </si>
  <si>
    <t>广西壮族自治区养蜂指导站</t>
  </si>
  <si>
    <t>会计</t>
  </si>
  <si>
    <t>女</t>
  </si>
  <si>
    <t>1994.07</t>
  </si>
  <si>
    <t>汉</t>
  </si>
  <si>
    <t>大专</t>
  </si>
  <si>
    <t>2015.12广西财经学院会计专业毕业</t>
  </si>
  <si>
    <t>本科</t>
  </si>
  <si>
    <t>广西壮族自治区养蜂指导站编外聘用人员</t>
  </si>
  <si>
    <t>合格</t>
  </si>
  <si>
    <t>黄雅鑫</t>
  </si>
  <si>
    <t>广西壮族自治区水牛研究所</t>
  </si>
  <si>
    <t>动物医学</t>
  </si>
  <si>
    <t>1996.04</t>
  </si>
  <si>
    <t>瑶</t>
  </si>
  <si>
    <t>本科学士</t>
  </si>
  <si>
    <t>2018.06广西大学动物科学技术学院动物医学专业</t>
  </si>
  <si>
    <t>广西璞缔恩葳生物技术有限公司</t>
  </si>
  <si>
    <t>李梦蕾</t>
  </si>
  <si>
    <t>广西壮族自治区畜牧研究所</t>
  </si>
  <si>
    <t>家禽生物信息管理</t>
  </si>
  <si>
    <t>1994.11</t>
  </si>
  <si>
    <t>2017.6长春理工大学生物工程专业</t>
  </si>
  <si>
    <t>待业</t>
  </si>
  <si>
    <t>关安琪</t>
  </si>
  <si>
    <t>文秘</t>
  </si>
  <si>
    <t>1997.03</t>
  </si>
  <si>
    <t>2019.07郑州大学文学院汉语言文学专业</t>
  </si>
  <si>
    <t>陆静</t>
  </si>
  <si>
    <t>信息管理</t>
  </si>
  <si>
    <t>壮</t>
  </si>
  <si>
    <t>2020.06浙江工商大学信息与电子工程学院电子信息工程专业</t>
  </si>
  <si>
    <t>黄良丹</t>
  </si>
  <si>
    <t>广西百色农业学校</t>
  </si>
  <si>
    <t>艺术教师</t>
  </si>
  <si>
    <t>1991.01</t>
  </si>
  <si>
    <t>2013.06桂林理工大学艺术学院艺术设计专业</t>
  </si>
  <si>
    <t>广西百色农业学校编外聘用美术教师</t>
  </si>
  <si>
    <t>黄钰妍</t>
  </si>
  <si>
    <t>广西壮族自治区柳州种畜场</t>
  </si>
  <si>
    <t>法律事务岗</t>
  </si>
  <si>
    <t>1996.06</t>
  </si>
  <si>
    <t>2019.06华中师范大学法学院法学专业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</si>
</sst>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19971;&#32771;&#22330;&#65288;10.25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119OM\Desktop\2020&#20844;&#24320;&#25307;&#32856;&#38754;&#35797;&#26448;&#26009;\&#38754;&#35797;&#25104;&#32489;\10.25&#38754;&#35797;&#25104;&#32489;\&#31532;&#20845;&#32771;&#22330;&#65288;10.2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0.25第七考场"/>
      <sheetName val="抽签表"/>
      <sheetName val="成绩汇总表(表四）"/>
      <sheetName val="4广西壮族自治区养蜂指导站专业技术岗位"/>
      <sheetName val="2广西壮族自治区养蜂指导站会计"/>
      <sheetName val="5广西壮族自治区柳州种畜场畜牧兽医岗位一"/>
      <sheetName val="7广西壮族自治区柳州种畜场畜牧兽医岗位二"/>
      <sheetName val="3广西壮族自治区柳州种畜场植物生产及技术岗位"/>
      <sheetName val="8广西壮族自治区柳州种畜场土建工程设计岗位"/>
      <sheetName val="1广西壮族自治区柳州种畜场法律事务岗"/>
      <sheetName val="6广西壮族自治区柳州种畜场环境保护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B5" t="str">
            <v>黄钰妍</v>
          </cell>
          <cell r="C5" t="str">
            <v>法律事务岗</v>
          </cell>
          <cell r="D5">
            <v>21</v>
          </cell>
          <cell r="E5">
            <v>17.6</v>
          </cell>
          <cell r="F5">
            <v>17.8</v>
          </cell>
          <cell r="G5">
            <v>7.6</v>
          </cell>
          <cell r="H5">
            <v>8.6</v>
          </cell>
          <cell r="I5" t="str">
            <v/>
          </cell>
          <cell r="J5">
            <v>72.6</v>
          </cell>
        </row>
        <row r="6">
          <cell r="B6" t="str">
            <v>肖安富</v>
          </cell>
          <cell r="C6" t="str">
            <v>法律事务岗</v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>缺考</v>
          </cell>
        </row>
        <row r="7">
          <cell r="B7" t="str">
            <v>韦莉雯</v>
          </cell>
          <cell r="C7" t="str">
            <v>法律事务岗</v>
          </cell>
          <cell r="D7">
            <v>18.4</v>
          </cell>
          <cell r="E7">
            <v>16.8</v>
          </cell>
          <cell r="F7">
            <v>16</v>
          </cell>
          <cell r="G7">
            <v>7.2</v>
          </cell>
          <cell r="H7">
            <v>8.4</v>
          </cell>
          <cell r="I7" t="str">
            <v/>
          </cell>
          <cell r="J7">
            <v>66.8</v>
          </cell>
        </row>
        <row r="8">
          <cell r="B8" t="str">
            <v>玉少丽</v>
          </cell>
          <cell r="C8" t="str">
            <v>会计</v>
          </cell>
          <cell r="D8">
            <v>21</v>
          </cell>
          <cell r="E8">
            <v>17.8</v>
          </cell>
          <cell r="F8">
            <v>18.8</v>
          </cell>
          <cell r="G8">
            <v>7.4</v>
          </cell>
          <cell r="H8">
            <v>8.8</v>
          </cell>
          <cell r="I8" t="str">
            <v/>
          </cell>
          <cell r="J8">
            <v>73.8</v>
          </cell>
        </row>
        <row r="9">
          <cell r="B9" t="str">
            <v>李玫</v>
          </cell>
          <cell r="C9" t="str">
            <v>会计</v>
          </cell>
          <cell r="D9">
            <v>22</v>
          </cell>
          <cell r="E9">
            <v>18.6</v>
          </cell>
          <cell r="F9">
            <v>18.8</v>
          </cell>
          <cell r="G9">
            <v>8.6</v>
          </cell>
          <cell r="H9">
            <v>8.8</v>
          </cell>
          <cell r="I9" t="str">
            <v/>
          </cell>
          <cell r="J9">
            <v>76.8</v>
          </cell>
        </row>
        <row r="10">
          <cell r="B10" t="str">
            <v>秦菀璐</v>
          </cell>
          <cell r="C10" t="str">
            <v>会计</v>
          </cell>
          <cell r="D10">
            <v>24.2</v>
          </cell>
          <cell r="E10">
            <v>20.8</v>
          </cell>
          <cell r="F10">
            <v>21.2</v>
          </cell>
          <cell r="G10">
            <v>9</v>
          </cell>
          <cell r="H10">
            <v>9.4</v>
          </cell>
          <cell r="I10" t="str">
            <v/>
          </cell>
          <cell r="J10">
            <v>84.6</v>
          </cell>
        </row>
        <row r="11">
          <cell r="B11" t="str">
            <v>王孝宇</v>
          </cell>
          <cell r="C11" t="str">
            <v>植物生产及技术岗位</v>
          </cell>
          <cell r="D11">
            <v>22.2</v>
          </cell>
          <cell r="E11">
            <v>20.2</v>
          </cell>
          <cell r="F11">
            <v>19.8</v>
          </cell>
          <cell r="G11">
            <v>8.6</v>
          </cell>
          <cell r="H11">
            <v>8.6</v>
          </cell>
          <cell r="I11" t="str">
            <v/>
          </cell>
          <cell r="J11">
            <v>79.4</v>
          </cell>
        </row>
        <row r="12">
          <cell r="B12" t="str">
            <v>蒙重迪</v>
          </cell>
          <cell r="C12" t="str">
            <v>植物生产及技术岗位</v>
          </cell>
          <cell r="D12">
            <v>19.8</v>
          </cell>
          <cell r="E12">
            <v>18</v>
          </cell>
          <cell r="F12">
            <v>18.2</v>
          </cell>
          <cell r="G12">
            <v>7.8</v>
          </cell>
          <cell r="H12">
            <v>8.4</v>
          </cell>
          <cell r="I12" t="str">
            <v/>
          </cell>
          <cell r="J12">
            <v>72.2</v>
          </cell>
        </row>
        <row r="13">
          <cell r="B13" t="str">
            <v>项凯琳</v>
          </cell>
          <cell r="C13" t="str">
            <v>植物生产及技术岗位</v>
          </cell>
          <cell r="D13">
            <v>20.2</v>
          </cell>
          <cell r="E13">
            <v>17.6</v>
          </cell>
          <cell r="F13">
            <v>18</v>
          </cell>
          <cell r="G13">
            <v>8.2</v>
          </cell>
          <cell r="H13">
            <v>8.6</v>
          </cell>
          <cell r="I13" t="str">
            <v/>
          </cell>
          <cell r="J13">
            <v>72.6</v>
          </cell>
        </row>
        <row r="14">
          <cell r="B14" t="str">
            <v>唐朋</v>
          </cell>
          <cell r="C14" t="str">
            <v>专业技术岗位</v>
          </cell>
          <cell r="D14">
            <v>21.2</v>
          </cell>
          <cell r="E14">
            <v>18.4</v>
          </cell>
          <cell r="F14">
            <v>18.4</v>
          </cell>
          <cell r="G14">
            <v>7.8</v>
          </cell>
          <cell r="H14">
            <v>8.4</v>
          </cell>
          <cell r="I14" t="str">
            <v/>
          </cell>
          <cell r="J14">
            <v>74.2</v>
          </cell>
        </row>
        <row r="15">
          <cell r="B15" t="str">
            <v>张智博</v>
          </cell>
          <cell r="C15" t="str">
            <v>专业技术岗位</v>
          </cell>
          <cell r="D15">
            <v>20.6</v>
          </cell>
          <cell r="E15">
            <v>19.2</v>
          </cell>
          <cell r="F15">
            <v>18.2</v>
          </cell>
          <cell r="G15">
            <v>8</v>
          </cell>
          <cell r="H15">
            <v>8.4</v>
          </cell>
          <cell r="I15" t="str">
            <v/>
          </cell>
          <cell r="J15">
            <v>74.4</v>
          </cell>
        </row>
        <row r="16">
          <cell r="B16" t="str">
            <v>林剑强</v>
          </cell>
          <cell r="C16" t="str">
            <v>专业技术岗位</v>
          </cell>
          <cell r="D16">
            <v>18.2</v>
          </cell>
          <cell r="E16">
            <v>17.4</v>
          </cell>
          <cell r="F16">
            <v>16.6</v>
          </cell>
          <cell r="G16">
            <v>7.2</v>
          </cell>
          <cell r="H16">
            <v>8</v>
          </cell>
          <cell r="I16" t="str">
            <v/>
          </cell>
          <cell r="J16">
            <v>67.4</v>
          </cell>
        </row>
        <row r="17">
          <cell r="B17" t="str">
            <v>陈庆媛</v>
          </cell>
          <cell r="C17" t="str">
            <v>畜牧兽医岗位一</v>
          </cell>
          <cell r="D17">
            <v>20.2</v>
          </cell>
          <cell r="E17">
            <v>19</v>
          </cell>
          <cell r="F17">
            <v>18.6</v>
          </cell>
          <cell r="G17">
            <v>8</v>
          </cell>
          <cell r="H17">
            <v>8.4</v>
          </cell>
          <cell r="I17" t="str">
            <v/>
          </cell>
          <cell r="J17">
            <v>74.2</v>
          </cell>
        </row>
        <row r="18">
          <cell r="B18" t="str">
            <v>李叙德</v>
          </cell>
          <cell r="C18" t="str">
            <v>畜牧兽医岗位一</v>
          </cell>
          <cell r="D18">
            <v>21</v>
          </cell>
          <cell r="E18">
            <v>19</v>
          </cell>
          <cell r="F18">
            <v>18.6</v>
          </cell>
          <cell r="G18">
            <v>8</v>
          </cell>
          <cell r="H18">
            <v>8.4</v>
          </cell>
          <cell r="I18" t="str">
            <v/>
          </cell>
          <cell r="J18">
            <v>75</v>
          </cell>
        </row>
        <row r="19">
          <cell r="B19" t="str">
            <v>邢杏伟</v>
          </cell>
          <cell r="C19" t="str">
            <v>畜牧兽医岗位一</v>
          </cell>
          <cell r="D19">
            <v>21.2</v>
          </cell>
          <cell r="E19">
            <v>19.6</v>
          </cell>
          <cell r="F19">
            <v>19.2</v>
          </cell>
          <cell r="G19">
            <v>8</v>
          </cell>
          <cell r="H19">
            <v>8.4</v>
          </cell>
          <cell r="I19" t="str">
            <v/>
          </cell>
          <cell r="J19">
            <v>76.4</v>
          </cell>
        </row>
        <row r="20">
          <cell r="B20" t="str">
            <v>韦仁维</v>
          </cell>
          <cell r="C20" t="str">
            <v>环境保护岗</v>
          </cell>
          <cell r="D20">
            <v>19.8</v>
          </cell>
          <cell r="E20">
            <v>19</v>
          </cell>
          <cell r="F20">
            <v>19.4</v>
          </cell>
          <cell r="G20">
            <v>8</v>
          </cell>
          <cell r="H20">
            <v>8.6</v>
          </cell>
          <cell r="I20" t="str">
            <v/>
          </cell>
          <cell r="J20">
            <v>74.8</v>
          </cell>
        </row>
        <row r="21">
          <cell r="B21" t="str">
            <v>黄秋华</v>
          </cell>
          <cell r="C21" t="str">
            <v>环境保护岗</v>
          </cell>
          <cell r="D21">
            <v>19</v>
          </cell>
          <cell r="E21">
            <v>18.4</v>
          </cell>
          <cell r="F21">
            <v>18.2</v>
          </cell>
          <cell r="G21">
            <v>7.6</v>
          </cell>
          <cell r="H21">
            <v>8.2</v>
          </cell>
          <cell r="I21" t="str">
            <v/>
          </cell>
          <cell r="J21">
            <v>71.4</v>
          </cell>
        </row>
        <row r="22">
          <cell r="B22" t="str">
            <v>韦彩榴</v>
          </cell>
          <cell r="C22" t="str">
            <v>环境保护岗</v>
          </cell>
          <cell r="D22">
            <v>19</v>
          </cell>
          <cell r="E22">
            <v>17.6</v>
          </cell>
          <cell r="F22">
            <v>17</v>
          </cell>
          <cell r="G22">
            <v>7.6</v>
          </cell>
          <cell r="H22">
            <v>8.2</v>
          </cell>
          <cell r="I22" t="str">
            <v/>
          </cell>
          <cell r="J22">
            <v>69.4</v>
          </cell>
        </row>
        <row r="23">
          <cell r="B23" t="str">
            <v>陆定</v>
          </cell>
          <cell r="C23" t="str">
            <v>畜牧兽医岗位二</v>
          </cell>
          <cell r="D23">
            <v>20</v>
          </cell>
          <cell r="E23">
            <v>20.4</v>
          </cell>
          <cell r="F23">
            <v>18.8</v>
          </cell>
          <cell r="G23">
            <v>8.2</v>
          </cell>
          <cell r="H23">
            <v>8.8</v>
          </cell>
          <cell r="I23" t="str">
            <v/>
          </cell>
          <cell r="J23">
            <v>76.2</v>
          </cell>
        </row>
        <row r="24">
          <cell r="B24" t="str">
            <v>黄川伟</v>
          </cell>
          <cell r="C24" t="str">
            <v>畜牧兽医岗位二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缺考</v>
          </cell>
        </row>
        <row r="25">
          <cell r="B25" t="str">
            <v>莫黄艳</v>
          </cell>
          <cell r="C25" t="str">
            <v>畜牧兽医岗位二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缺考</v>
          </cell>
        </row>
        <row r="26">
          <cell r="B26" t="str">
            <v>张维钰</v>
          </cell>
          <cell r="C26" t="str">
            <v>土建工程设计岗位</v>
          </cell>
          <cell r="D26">
            <v>24.2</v>
          </cell>
          <cell r="E26">
            <v>21.4</v>
          </cell>
          <cell r="F26">
            <v>20.2</v>
          </cell>
          <cell r="G26">
            <v>8.6</v>
          </cell>
          <cell r="H26">
            <v>9.2</v>
          </cell>
          <cell r="I26" t="str">
            <v/>
          </cell>
          <cell r="J26">
            <v>83.6</v>
          </cell>
        </row>
        <row r="27">
          <cell r="B27" t="str">
            <v>赖星宇</v>
          </cell>
          <cell r="C27" t="str">
            <v>土建工程设计岗位</v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>弃考</v>
          </cell>
        </row>
        <row r="28">
          <cell r="B28" t="str">
            <v>李慧潇</v>
          </cell>
          <cell r="C28" t="str">
            <v>土建工程设计岗位</v>
          </cell>
          <cell r="D28">
            <v>22.6</v>
          </cell>
          <cell r="E28">
            <v>20</v>
          </cell>
          <cell r="F28">
            <v>18.4</v>
          </cell>
          <cell r="G28">
            <v>8.2</v>
          </cell>
          <cell r="H28">
            <v>8.4</v>
          </cell>
          <cell r="I28" t="str">
            <v/>
          </cell>
          <cell r="J28">
            <v>77.6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10.25第六考场"/>
      <sheetName val="抽签表"/>
      <sheetName val="成绩汇总表(表四）"/>
      <sheetName val="广西百色农业学校汽修教师"/>
      <sheetName val="广西水产畜牧学校英语教师"/>
      <sheetName val="广西百色农业学校语文教师"/>
      <sheetName val="广西百色农业学校艺术教师"/>
      <sheetName val="广西百色农业学校计算机教师"/>
      <sheetName val="广西水产畜牧学校文化艺术教师"/>
      <sheetName val="广西水产畜牧学校学前教育专业教师"/>
      <sheetName val="广西水产畜牧学校校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5">
          <cell r="B5" t="str">
            <v>何宗瑾</v>
          </cell>
          <cell r="C5" t="str">
            <v>学前教育专业教师</v>
          </cell>
          <cell r="D5">
            <v>22</v>
          </cell>
          <cell r="E5">
            <v>19.2</v>
          </cell>
          <cell r="F5">
            <v>20.4</v>
          </cell>
          <cell r="G5">
            <v>8</v>
          </cell>
          <cell r="H5">
            <v>8.2</v>
          </cell>
          <cell r="I5">
            <v>77.8</v>
          </cell>
        </row>
        <row r="6">
          <cell r="B6" t="str">
            <v>黄凡容</v>
          </cell>
          <cell r="C6" t="str">
            <v>学前教育专业教师</v>
          </cell>
          <cell r="D6">
            <v>21.8</v>
          </cell>
          <cell r="E6">
            <v>20.6</v>
          </cell>
          <cell r="F6">
            <v>20.2</v>
          </cell>
          <cell r="G6">
            <v>7.8</v>
          </cell>
          <cell r="H6">
            <v>8.4</v>
          </cell>
          <cell r="I6">
            <v>78.8</v>
          </cell>
        </row>
        <row r="7">
          <cell r="B7" t="str">
            <v>韦伊</v>
          </cell>
          <cell r="C7" t="str">
            <v>学前教育专业教师</v>
          </cell>
          <cell r="D7">
            <v>20</v>
          </cell>
          <cell r="E7">
            <v>19</v>
          </cell>
          <cell r="F7">
            <v>20.4</v>
          </cell>
          <cell r="G7">
            <v>7.6</v>
          </cell>
          <cell r="H7">
            <v>8</v>
          </cell>
          <cell r="I7">
            <v>75</v>
          </cell>
        </row>
        <row r="8">
          <cell r="B8" t="str">
            <v>李洁</v>
          </cell>
          <cell r="C8" t="str">
            <v>校医</v>
          </cell>
          <cell r="D8">
            <v>20.8</v>
          </cell>
          <cell r="E8">
            <v>20.2</v>
          </cell>
          <cell r="F8">
            <v>18.6</v>
          </cell>
          <cell r="G8">
            <v>7.8</v>
          </cell>
          <cell r="H8">
            <v>8.4</v>
          </cell>
          <cell r="I8">
            <v>75.8</v>
          </cell>
        </row>
        <row r="9">
          <cell r="B9" t="str">
            <v>黄善茂</v>
          </cell>
          <cell r="C9" t="str">
            <v>校医</v>
          </cell>
          <cell r="D9">
            <v>21.2</v>
          </cell>
          <cell r="E9">
            <v>19.2</v>
          </cell>
          <cell r="F9">
            <v>19.2</v>
          </cell>
          <cell r="G9">
            <v>7.4</v>
          </cell>
          <cell r="H9">
            <v>8.4</v>
          </cell>
          <cell r="I9">
            <v>75.4</v>
          </cell>
        </row>
        <row r="10">
          <cell r="B10" t="str">
            <v>缺考</v>
          </cell>
          <cell r="C10" t="str">
            <v>校医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B11" t="str">
            <v>郭针再</v>
          </cell>
          <cell r="C11" t="str">
            <v>计算机教师</v>
          </cell>
          <cell r="D11">
            <v>22.2</v>
          </cell>
          <cell r="E11">
            <v>20.4</v>
          </cell>
          <cell r="F11">
            <v>20.6</v>
          </cell>
          <cell r="G11">
            <v>8.2</v>
          </cell>
          <cell r="H11">
            <v>8.4</v>
          </cell>
          <cell r="I11">
            <v>79.8</v>
          </cell>
        </row>
        <row r="12">
          <cell r="B12" t="str">
            <v>苏朝孟</v>
          </cell>
          <cell r="C12" t="str">
            <v>计算机教师</v>
          </cell>
          <cell r="D12">
            <v>19</v>
          </cell>
          <cell r="E12">
            <v>18</v>
          </cell>
          <cell r="F12">
            <v>18.2</v>
          </cell>
          <cell r="G12">
            <v>7</v>
          </cell>
          <cell r="H12">
            <v>7</v>
          </cell>
          <cell r="I12">
            <v>69.2</v>
          </cell>
        </row>
        <row r="13">
          <cell r="B13" t="str">
            <v>汤仁绳</v>
          </cell>
          <cell r="C13" t="str">
            <v>计算机教师</v>
          </cell>
          <cell r="D13">
            <v>19.6</v>
          </cell>
          <cell r="E13">
            <v>19.2</v>
          </cell>
          <cell r="F13">
            <v>19.2</v>
          </cell>
          <cell r="G13">
            <v>7.4</v>
          </cell>
          <cell r="H13">
            <v>8.2</v>
          </cell>
          <cell r="I13">
            <v>73.6</v>
          </cell>
        </row>
        <row r="14">
          <cell r="B14" t="str">
            <v>缺考</v>
          </cell>
          <cell r="C14" t="str">
            <v>文化艺术教师</v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B15" t="str">
            <v>王欣阳</v>
          </cell>
          <cell r="C15" t="str">
            <v>文化艺术教师</v>
          </cell>
          <cell r="D15">
            <v>21.2</v>
          </cell>
          <cell r="E15">
            <v>21</v>
          </cell>
          <cell r="F15">
            <v>18.2</v>
          </cell>
          <cell r="G15">
            <v>7.8</v>
          </cell>
          <cell r="H15">
            <v>8.6</v>
          </cell>
          <cell r="I15">
            <v>76.8</v>
          </cell>
        </row>
        <row r="16">
          <cell r="B16" t="str">
            <v>卞蓓蓓</v>
          </cell>
          <cell r="C16" t="str">
            <v>文化艺术教师</v>
          </cell>
          <cell r="D16">
            <v>1.4</v>
          </cell>
          <cell r="E16" t="str">
            <v>0</v>
          </cell>
          <cell r="F16" t="str">
            <v>0</v>
          </cell>
          <cell r="G16">
            <v>2</v>
          </cell>
          <cell r="H16">
            <v>5.8</v>
          </cell>
          <cell r="I16">
            <v>9.2</v>
          </cell>
        </row>
        <row r="17">
          <cell r="B17" t="str">
            <v>李长步</v>
          </cell>
          <cell r="C17" t="str">
            <v>文化艺术教师</v>
          </cell>
          <cell r="D17">
            <v>16.8</v>
          </cell>
          <cell r="E17">
            <v>15.2</v>
          </cell>
          <cell r="F17">
            <v>15.6</v>
          </cell>
          <cell r="G17">
            <v>6.8</v>
          </cell>
          <cell r="H17">
            <v>7.6</v>
          </cell>
          <cell r="I17">
            <v>62</v>
          </cell>
        </row>
        <row r="18">
          <cell r="B18" t="str">
            <v>黄良丹</v>
          </cell>
          <cell r="C18" t="str">
            <v>艺术教师</v>
          </cell>
          <cell r="D18">
            <v>19.4</v>
          </cell>
          <cell r="E18">
            <v>18.2</v>
          </cell>
          <cell r="F18">
            <v>19.2</v>
          </cell>
          <cell r="G18">
            <v>7.8</v>
          </cell>
          <cell r="H18">
            <v>8.4</v>
          </cell>
          <cell r="I18">
            <v>73</v>
          </cell>
        </row>
        <row r="19">
          <cell r="B19" t="str">
            <v>刘吉萍</v>
          </cell>
          <cell r="C19" t="str">
            <v>艺术教师</v>
          </cell>
          <cell r="D19">
            <v>18.6</v>
          </cell>
          <cell r="E19">
            <v>17.6</v>
          </cell>
          <cell r="F19">
            <v>16.8</v>
          </cell>
          <cell r="G19">
            <v>7.4</v>
          </cell>
          <cell r="H19">
            <v>8.2</v>
          </cell>
          <cell r="I19">
            <v>68.6</v>
          </cell>
        </row>
        <row r="20">
          <cell r="B20" t="str">
            <v>梁世强</v>
          </cell>
          <cell r="C20" t="str">
            <v>艺术教师</v>
          </cell>
          <cell r="D20">
            <v>17.6</v>
          </cell>
          <cell r="E20">
            <v>15.8</v>
          </cell>
          <cell r="F20">
            <v>15.8</v>
          </cell>
          <cell r="G20">
            <v>7</v>
          </cell>
          <cell r="H20">
            <v>7.2</v>
          </cell>
          <cell r="I20">
            <v>63.4</v>
          </cell>
        </row>
        <row r="21">
          <cell r="B21" t="str">
            <v>黄江妮</v>
          </cell>
          <cell r="C21" t="str">
            <v>语文教师</v>
          </cell>
          <cell r="D21">
            <v>23.6</v>
          </cell>
          <cell r="E21">
            <v>19.2</v>
          </cell>
          <cell r="F21">
            <v>20.6</v>
          </cell>
          <cell r="G21">
            <v>8.4</v>
          </cell>
          <cell r="H21">
            <v>8.6</v>
          </cell>
          <cell r="I21">
            <v>80.4</v>
          </cell>
        </row>
        <row r="22">
          <cell r="B22" t="str">
            <v>李燕雯</v>
          </cell>
          <cell r="C22" t="str">
            <v>语文教师</v>
          </cell>
          <cell r="D22">
            <v>21.8</v>
          </cell>
          <cell r="E22">
            <v>19.4</v>
          </cell>
          <cell r="F22">
            <v>18.8</v>
          </cell>
          <cell r="G22">
            <v>7.6</v>
          </cell>
          <cell r="H22">
            <v>8.6</v>
          </cell>
          <cell r="I22">
            <v>76.2</v>
          </cell>
        </row>
        <row r="23">
          <cell r="B23" t="str">
            <v>缺考</v>
          </cell>
          <cell r="C23" t="str">
            <v>语文教师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>李冬婷</v>
          </cell>
          <cell r="C24" t="str">
            <v>英语教师</v>
          </cell>
          <cell r="D24">
            <v>22.6</v>
          </cell>
          <cell r="E24">
            <v>20.2</v>
          </cell>
          <cell r="F24">
            <v>20.8</v>
          </cell>
          <cell r="G24">
            <v>8.2</v>
          </cell>
          <cell r="H24">
            <v>8.4</v>
          </cell>
          <cell r="I24">
            <v>80.2</v>
          </cell>
        </row>
        <row r="25">
          <cell r="B25" t="str">
            <v>缺考</v>
          </cell>
          <cell r="C25" t="str">
            <v>英语教师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B26" t="str">
            <v>缺考</v>
          </cell>
          <cell r="C26" t="str">
            <v>英语教师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B27" t="str">
            <v>陆文光</v>
          </cell>
          <cell r="C27" t="str">
            <v>汽修教师</v>
          </cell>
          <cell r="D27">
            <v>18.4</v>
          </cell>
          <cell r="E27">
            <v>17</v>
          </cell>
          <cell r="F27">
            <v>17.8</v>
          </cell>
          <cell r="G27">
            <v>7</v>
          </cell>
          <cell r="H27">
            <v>8</v>
          </cell>
          <cell r="I27">
            <v>68.2</v>
          </cell>
        </row>
        <row r="28">
          <cell r="B28" t="str">
            <v>邓广才</v>
          </cell>
          <cell r="C28" t="str">
            <v>汽修教师</v>
          </cell>
          <cell r="D28">
            <v>22.2</v>
          </cell>
          <cell r="E28">
            <v>20.4</v>
          </cell>
          <cell r="F28">
            <v>21.2</v>
          </cell>
          <cell r="G28">
            <v>8.2</v>
          </cell>
          <cell r="H28">
            <v>8.4</v>
          </cell>
          <cell r="I28">
            <v>80.4</v>
          </cell>
        </row>
        <row r="29">
          <cell r="B29" t="str">
            <v>邓基能</v>
          </cell>
          <cell r="C29" t="str">
            <v>汽修教师</v>
          </cell>
          <cell r="D29">
            <v>21</v>
          </cell>
          <cell r="E29">
            <v>19.4</v>
          </cell>
          <cell r="F29">
            <v>19.6</v>
          </cell>
          <cell r="G29">
            <v>7.4</v>
          </cell>
          <cell r="H29">
            <v>8</v>
          </cell>
          <cell r="I29">
            <v>75.4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S1" sqref="S$1:S$1048576"/>
    </sheetView>
  </sheetViews>
  <sheetFormatPr defaultColWidth="9" defaultRowHeight="13.5"/>
  <cols>
    <col min="1" max="1" width="3" customWidth="1"/>
    <col min="2" max="2" width="6.625" customWidth="1"/>
    <col min="3" max="3" width="14.25" customWidth="1"/>
    <col min="4" max="4" width="9.75" customWidth="1"/>
    <col min="5" max="5" width="3" customWidth="1"/>
    <col min="6" max="6" width="7.75" customWidth="1"/>
    <col min="7" max="7" width="3.375" customWidth="1"/>
    <col min="8" max="8" width="5" customWidth="1"/>
    <col min="9" max="9" width="18.125" customWidth="1"/>
    <col min="10" max="10" width="4.625" customWidth="1"/>
    <col min="11" max="11" width="9.875" customWidth="1"/>
    <col min="12" max="12" width="16" customWidth="1"/>
    <col min="13" max="14" width="5.375" customWidth="1"/>
    <col min="15" max="15" width="8.375" customWidth="1"/>
    <col min="16" max="16" width="4.25" style="2" customWidth="1"/>
    <col min="17" max="17" width="4.5" style="2" customWidth="1"/>
    <col min="18" max="18" width="5.125" customWidth="1"/>
  </cols>
  <sheetData>
    <row r="1" spans="1:17">
      <c r="A1" s="3" t="s">
        <v>0</v>
      </c>
      <c r="B1" s="3"/>
      <c r="C1" s="3"/>
      <c r="D1" s="3"/>
      <c r="P1"/>
      <c r="Q1"/>
    </row>
    <row r="2" ht="46.5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1.75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 t="s">
        <v>10</v>
      </c>
      <c r="K3" s="5"/>
      <c r="L3" s="5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</row>
    <row r="4" ht="31.5" customHeight="1" spans="1:18">
      <c r="A4" s="5"/>
      <c r="B4" s="5"/>
      <c r="C4" s="5"/>
      <c r="D4" s="5"/>
      <c r="E4" s="5"/>
      <c r="F4" s="5"/>
      <c r="G4" s="5"/>
      <c r="H4" s="5" t="s">
        <v>18</v>
      </c>
      <c r="I4" s="5" t="s">
        <v>19</v>
      </c>
      <c r="J4" s="5" t="s">
        <v>18</v>
      </c>
      <c r="K4" s="5" t="s">
        <v>19</v>
      </c>
      <c r="L4" s="5"/>
      <c r="M4" s="11"/>
      <c r="N4" s="11"/>
      <c r="O4" s="11"/>
      <c r="P4" s="11"/>
      <c r="Q4" s="11"/>
      <c r="R4" s="11"/>
    </row>
    <row r="5" ht="54.75" customHeight="1" spans="1:18">
      <c r="A5" s="6">
        <v>1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7" t="s">
        <v>27</v>
      </c>
      <c r="J5" s="7" t="s">
        <v>28</v>
      </c>
      <c r="K5" s="7" t="s">
        <v>27</v>
      </c>
      <c r="L5" s="7" t="s">
        <v>29</v>
      </c>
      <c r="M5" s="9">
        <v>70.5</v>
      </c>
      <c r="N5" s="9">
        <f>VLOOKUP(B5,'[1]成绩汇总表(表四）'!$B$5:$J$28,9,0)</f>
        <v>84.6</v>
      </c>
      <c r="O5" s="9">
        <f t="shared" ref="O5" si="0">M5*0.4+N5*0.6</f>
        <v>78.96</v>
      </c>
      <c r="P5" s="9">
        <v>1</v>
      </c>
      <c r="Q5" s="12" t="s">
        <v>30</v>
      </c>
      <c r="R5" s="11"/>
    </row>
    <row r="6" s="1" customFormat="1" ht="45.75" customHeight="1" spans="1:18">
      <c r="A6" s="6">
        <v>2</v>
      </c>
      <c r="B6" s="8" t="s">
        <v>31</v>
      </c>
      <c r="C6" s="9" t="s">
        <v>32</v>
      </c>
      <c r="D6" s="10" t="s">
        <v>33</v>
      </c>
      <c r="E6" s="7" t="s">
        <v>23</v>
      </c>
      <c r="F6" s="10" t="s">
        <v>34</v>
      </c>
      <c r="G6" s="10" t="s">
        <v>35</v>
      </c>
      <c r="H6" s="7" t="s">
        <v>36</v>
      </c>
      <c r="I6" s="10" t="s">
        <v>37</v>
      </c>
      <c r="J6" s="12"/>
      <c r="K6" s="12"/>
      <c r="L6" s="10" t="s">
        <v>38</v>
      </c>
      <c r="M6" s="9">
        <v>76</v>
      </c>
      <c r="N6" s="9">
        <v>78.6</v>
      </c>
      <c r="O6" s="9">
        <f t="shared" ref="O6:O10" si="1">M6*0.4+N6*0.6</f>
        <v>77.56</v>
      </c>
      <c r="P6" s="9">
        <v>1</v>
      </c>
      <c r="Q6" s="12" t="s">
        <v>30</v>
      </c>
      <c r="R6" s="13"/>
    </row>
    <row r="7" s="1" customFormat="1" ht="36" customHeight="1" spans="1:18">
      <c r="A7" s="6">
        <v>3</v>
      </c>
      <c r="B7" s="10" t="s">
        <v>39</v>
      </c>
      <c r="C7" s="9" t="s">
        <v>40</v>
      </c>
      <c r="D7" s="10" t="s">
        <v>41</v>
      </c>
      <c r="E7" s="7" t="s">
        <v>23</v>
      </c>
      <c r="F7" s="10" t="s">
        <v>42</v>
      </c>
      <c r="G7" s="10" t="s">
        <v>25</v>
      </c>
      <c r="H7" s="7" t="s">
        <v>36</v>
      </c>
      <c r="I7" s="10" t="s">
        <v>43</v>
      </c>
      <c r="J7" s="7"/>
      <c r="K7" s="7"/>
      <c r="L7" s="10" t="s">
        <v>44</v>
      </c>
      <c r="M7" s="9">
        <v>73</v>
      </c>
      <c r="N7" s="9">
        <v>81.6</v>
      </c>
      <c r="O7" s="9">
        <f t="shared" si="1"/>
        <v>78.16</v>
      </c>
      <c r="P7" s="9">
        <v>1</v>
      </c>
      <c r="Q7" s="12" t="s">
        <v>30</v>
      </c>
      <c r="R7" s="9"/>
    </row>
    <row r="8" s="1" customFormat="1" ht="40.5" customHeight="1" spans="1:18">
      <c r="A8" s="6">
        <v>4</v>
      </c>
      <c r="B8" s="10" t="s">
        <v>45</v>
      </c>
      <c r="C8" s="9" t="s">
        <v>40</v>
      </c>
      <c r="D8" s="10" t="s">
        <v>46</v>
      </c>
      <c r="E8" s="7" t="s">
        <v>23</v>
      </c>
      <c r="F8" s="10" t="s">
        <v>47</v>
      </c>
      <c r="G8" s="10" t="s">
        <v>25</v>
      </c>
      <c r="H8" s="7" t="s">
        <v>36</v>
      </c>
      <c r="I8" s="10" t="s">
        <v>48</v>
      </c>
      <c r="J8" s="7"/>
      <c r="K8" s="7"/>
      <c r="L8" s="7"/>
      <c r="M8" s="9">
        <v>78</v>
      </c>
      <c r="N8" s="9">
        <v>82.6</v>
      </c>
      <c r="O8" s="9">
        <f t="shared" si="1"/>
        <v>80.76</v>
      </c>
      <c r="P8" s="9">
        <v>1</v>
      </c>
      <c r="Q8" s="12" t="s">
        <v>30</v>
      </c>
      <c r="R8" s="9"/>
    </row>
    <row r="9" s="1" customFormat="1" ht="42.75" customHeight="1" spans="1:18">
      <c r="A9" s="6">
        <v>5</v>
      </c>
      <c r="B9" s="10" t="s">
        <v>49</v>
      </c>
      <c r="C9" s="9" t="s">
        <v>40</v>
      </c>
      <c r="D9" s="10" t="s">
        <v>50</v>
      </c>
      <c r="E9" s="7" t="s">
        <v>23</v>
      </c>
      <c r="F9" s="10" t="s">
        <v>47</v>
      </c>
      <c r="G9" s="7" t="s">
        <v>51</v>
      </c>
      <c r="H9" s="7" t="s">
        <v>36</v>
      </c>
      <c r="I9" s="10" t="s">
        <v>52</v>
      </c>
      <c r="J9" s="7"/>
      <c r="K9" s="7"/>
      <c r="L9" s="7"/>
      <c r="M9" s="9">
        <v>68</v>
      </c>
      <c r="N9" s="9">
        <v>71.8</v>
      </c>
      <c r="O9" s="9">
        <f t="shared" si="1"/>
        <v>70.28</v>
      </c>
      <c r="P9" s="9">
        <v>1</v>
      </c>
      <c r="Q9" s="12" t="s">
        <v>30</v>
      </c>
      <c r="R9" s="9"/>
    </row>
    <row r="10" s="1" customFormat="1" ht="42.75" customHeight="1" spans="1:18">
      <c r="A10" s="6">
        <v>6</v>
      </c>
      <c r="B10" s="7" t="s">
        <v>53</v>
      </c>
      <c r="C10" s="7" t="s">
        <v>54</v>
      </c>
      <c r="D10" s="7" t="s">
        <v>55</v>
      </c>
      <c r="E10" s="7" t="s">
        <v>23</v>
      </c>
      <c r="F10" s="7" t="s">
        <v>56</v>
      </c>
      <c r="G10" s="7" t="s">
        <v>51</v>
      </c>
      <c r="H10" s="7" t="s">
        <v>36</v>
      </c>
      <c r="I10" s="7" t="s">
        <v>57</v>
      </c>
      <c r="J10" s="7"/>
      <c r="K10" s="7"/>
      <c r="L10" s="7" t="s">
        <v>58</v>
      </c>
      <c r="M10" s="9">
        <v>63.5</v>
      </c>
      <c r="N10" s="9">
        <f>VLOOKUP(B10,'[2]成绩汇总表(表四）'!$B$5:$I$29,8,0)</f>
        <v>73</v>
      </c>
      <c r="O10" s="9">
        <f t="shared" si="1"/>
        <v>69.2</v>
      </c>
      <c r="P10" s="9">
        <v>1</v>
      </c>
      <c r="Q10" s="12" t="s">
        <v>30</v>
      </c>
      <c r="R10" s="14"/>
    </row>
    <row r="11" s="1" customFormat="1" ht="44.25" customHeight="1" spans="1:18">
      <c r="A11" s="6">
        <v>7</v>
      </c>
      <c r="B11" s="10" t="s">
        <v>59</v>
      </c>
      <c r="C11" s="7" t="s">
        <v>60</v>
      </c>
      <c r="D11" s="7" t="s">
        <v>61</v>
      </c>
      <c r="E11" s="7" t="s">
        <v>23</v>
      </c>
      <c r="F11" s="7" t="s">
        <v>62</v>
      </c>
      <c r="G11" s="7" t="s">
        <v>25</v>
      </c>
      <c r="H11" s="7" t="s">
        <v>36</v>
      </c>
      <c r="I11" s="7" t="s">
        <v>63</v>
      </c>
      <c r="J11" s="10"/>
      <c r="K11" s="10"/>
      <c r="L11" s="10"/>
      <c r="M11" s="9">
        <v>62.5</v>
      </c>
      <c r="N11" s="9">
        <v>72.6</v>
      </c>
      <c r="O11" s="9">
        <f t="shared" ref="O11:O12" si="2">M11*0.4+N11*0.6</f>
        <v>68.56</v>
      </c>
      <c r="P11" s="9">
        <v>1</v>
      </c>
      <c r="Q11" s="12" t="s">
        <v>30</v>
      </c>
      <c r="R11" s="9"/>
    </row>
  </sheetData>
  <autoFilter ref="A4:R11">
    <extLst/>
  </autoFilter>
  <mergeCells count="18">
    <mergeCell ref="A1:D1"/>
    <mergeCell ref="A2:R2"/>
    <mergeCell ref="H3:I3"/>
    <mergeCell ref="J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  <mergeCell ref="P3:P4"/>
    <mergeCell ref="Q3:Q4"/>
    <mergeCell ref="R3:R4"/>
  </mergeCells>
  <conditionalFormatting sqref="B5">
    <cfRule type="duplicateValues" dxfId="0" priority="3" stopIfTrue="1"/>
  </conditionalFormatting>
  <conditionalFormatting sqref="B10">
    <cfRule type="duplicateValues" dxfId="0" priority="1" stopIfTrue="1"/>
  </conditionalFormatting>
  <dataValidations count="1">
    <dataValidation allowBlank="1" sqref="C7:C9"/>
  </dataValidations>
  <printOptions horizontalCentered="1"/>
  <pageMargins left="0.78740157480315" right="0.196850393700787" top="0.708661417322835" bottom="0.511811023622047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xxk</cp:lastModifiedBy>
  <dcterms:created xsi:type="dcterms:W3CDTF">2019-11-18T09:20:00Z</dcterms:created>
  <cp:lastPrinted>2021-03-01T03:04:00Z</cp:lastPrinted>
  <dcterms:modified xsi:type="dcterms:W3CDTF">2023-06-30T01:42:21Z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34E8F5C985E74D27993A8260F7CBC6A3_12</vt:lpwstr>
  </property>
  <property fmtid="{D5CDD505-2E9C-101B-9397-08002B2CF9AE}" pid="3" name="KSOProductBuildVer">
    <vt:lpwstr>2052-11.1.0.14309</vt:lpwstr>
  </property>
</Properties>
</file>