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<sst xmlns="http://schemas.openxmlformats.org/spreadsheetml/2006/main" count="118" uniqueCount="62">
  <si>
    <t>附件：</t>
  </si>
  <si>
    <t>贵州省农业农村厅所属事业单位2021年公开招聘工作人员笔试成绩、面试成绩、总成绩
及进入体检人员汇总表</t>
  </si>
  <si>
    <t>序号</t>
  </si>
  <si>
    <t>姓  名</t>
  </si>
  <si>
    <t>准考证号</t>
  </si>
  <si>
    <t>报考单位名称</t>
  </si>
  <si>
    <t>笔试原始
总成绩</t>
  </si>
  <si>
    <t>笔试折合百分
制后总成绩</t>
  </si>
  <si>
    <r>
      <rPr>
        <sz val="12"/>
        <rFont val="黑体"/>
        <charset val="134"/>
      </rPr>
      <t xml:space="preserve">笔试成绩
</t>
    </r>
    <r>
      <rPr>
        <sz val="10"/>
        <rFont val="宋体"/>
        <charset val="134"/>
      </rPr>
      <t>（按占总成绩</t>
    </r>
    <r>
      <rPr>
        <sz val="10"/>
        <rFont val="黑体"/>
        <charset val="134"/>
      </rPr>
      <t>6</t>
    </r>
    <r>
      <rPr>
        <sz val="10"/>
        <rFont val="宋体"/>
        <charset val="134"/>
      </rPr>
      <t>0%折算）</t>
    </r>
  </si>
  <si>
    <r>
      <rPr>
        <sz val="12"/>
        <rFont val="黑体"/>
        <charset val="134"/>
      </rPr>
      <t xml:space="preserve">面试成绩
</t>
    </r>
    <r>
      <rPr>
        <sz val="10"/>
        <rFont val="宋体"/>
        <charset val="134"/>
      </rPr>
      <t>(满分100分)</t>
    </r>
  </si>
  <si>
    <r>
      <rPr>
        <sz val="12"/>
        <rFont val="黑体"/>
        <charset val="134"/>
      </rPr>
      <t>面试折算成绩</t>
    </r>
    <r>
      <rPr>
        <sz val="10"/>
        <rFont val="宋体"/>
        <charset val="134"/>
      </rPr>
      <t>（按占总成绩40%折算）</t>
    </r>
  </si>
  <si>
    <t>总成绩</t>
  </si>
  <si>
    <t>总成绩
排  名</t>
  </si>
  <si>
    <t>是否进入
体  检</t>
  </si>
  <si>
    <t>备注</t>
  </si>
  <si>
    <t>鲁彦</t>
  </si>
  <si>
    <t>1152280104518</t>
  </si>
  <si>
    <t xml:space="preserve">贵州省农业区域经济发展中心
</t>
  </si>
  <si>
    <t>是</t>
  </si>
  <si>
    <t>王姣</t>
  </si>
  <si>
    <t>1152280100504</t>
  </si>
  <si>
    <t>贵州省农业区域经济发展中心</t>
  </si>
  <si>
    <t>2</t>
  </si>
  <si>
    <t>否</t>
  </si>
  <si>
    <t>代鹏</t>
  </si>
  <si>
    <t>1152280102519</t>
  </si>
  <si>
    <t>/</t>
  </si>
  <si>
    <t>放弃资格
复  审</t>
  </si>
  <si>
    <t>邓扬眉</t>
  </si>
  <si>
    <t>1152280104227</t>
  </si>
  <si>
    <t>3</t>
  </si>
  <si>
    <t>陈珊</t>
  </si>
  <si>
    <t>1152280103311</t>
  </si>
  <si>
    <t>贵州省农业展览馆</t>
  </si>
  <si>
    <t>1</t>
  </si>
  <si>
    <t>刘柳</t>
  </si>
  <si>
    <t>1152280102321</t>
  </si>
  <si>
    <t>董立</t>
  </si>
  <si>
    <t>1152280103729</t>
  </si>
  <si>
    <r>
      <rPr>
        <sz val="11"/>
        <rFont val="宋体"/>
        <charset val="0"/>
      </rPr>
      <t>放弃资格</t>
    </r>
    <r>
      <rPr>
        <sz val="11"/>
        <rFont val="Arial"/>
        <charset val="0"/>
      </rPr>
      <t xml:space="preserve">
</t>
    </r>
    <r>
      <rPr>
        <sz val="11"/>
        <rFont val="宋体"/>
        <charset val="0"/>
      </rPr>
      <t>复  审</t>
    </r>
  </si>
  <si>
    <t>粟绍媛</t>
  </si>
  <si>
    <t>1152280103922</t>
  </si>
  <si>
    <t>贵州省草地技术试验推广站</t>
  </si>
  <si>
    <t>向益秋</t>
  </si>
  <si>
    <t>1152280101729</t>
  </si>
  <si>
    <t>吴雨</t>
  </si>
  <si>
    <t>1152280102405</t>
  </si>
  <si>
    <t>贵州省种畜禽种质测定中心</t>
  </si>
  <si>
    <t>刘鹏程</t>
  </si>
  <si>
    <t>1152280102806</t>
  </si>
  <si>
    <t>龙国荣</t>
  </si>
  <si>
    <t>1152280104509</t>
  </si>
  <si>
    <t>放弃面试</t>
  </si>
  <si>
    <t>王兴炜</t>
  </si>
  <si>
    <t>1152280100803</t>
  </si>
  <si>
    <t>贵州省威宁高原草地试验站</t>
  </si>
  <si>
    <t>王淮旭</t>
  </si>
  <si>
    <t>1152280101216</t>
  </si>
  <si>
    <t>马殿叶</t>
  </si>
  <si>
    <t>1152280105226</t>
  </si>
  <si>
    <t>钟沙沙</t>
  </si>
  <si>
    <t>1152280103706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</si>
</sst>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_GBK"/>
      <charset val="134"/>
    </font>
    <font>
      <sz val="12"/>
      <name val="黑体"/>
      <charset val="134"/>
    </font>
    <font>
      <sz val="12"/>
      <name val="黑体"/>
      <charset val="0"/>
    </font>
    <font>
      <sz val="11"/>
      <name val="Arial"/>
      <charset val="0"/>
    </font>
    <font>
      <sz val="11"/>
      <name val="宋体"/>
      <charset val="0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宋体"/>
      <charset val="134"/>
    </font>
    <font>
      <sz val="1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7" fillId="0" borderId="2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23" fillId="16" borderId="7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4" fillId="26" borderId="7" applyNumberFormat="false" applyAlignment="false" applyProtection="false">
      <alignment vertical="center"/>
    </xf>
    <xf numFmtId="0" fontId="18" fillId="16" borderId="5" applyNumberFormat="false" applyAlignment="false" applyProtection="false">
      <alignment vertical="center"/>
    </xf>
    <xf numFmtId="0" fontId="26" fillId="30" borderId="9" applyNumberFormat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0" fillId="12" borderId="4" applyNumberFormat="false" applyFon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2" fillId="19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left" vertical="center"/>
    </xf>
    <xf numFmtId="0" fontId="3" fillId="0" borderId="1" xfId="0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/>
    </xf>
    <xf numFmtId="0" fontId="8" fillId="0" borderId="1" xfId="0" applyFont="true" applyBorder="true" applyAlignment="true">
      <alignment horizontal="center" vertical="center"/>
    </xf>
    <xf numFmtId="0" fontId="8" fillId="0" borderId="0" xfId="0" applyFont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abSelected="1" workbookViewId="0">
      <selection activeCell="P16" sqref="P16"/>
    </sheetView>
  </sheetViews>
  <sheetFormatPr defaultColWidth="9" defaultRowHeight="13.5"/>
  <cols>
    <col min="1" max="1" width="5" customWidth="true"/>
    <col min="2" max="2" width="7.75" customWidth="true"/>
    <col min="3" max="3" width="13.25" customWidth="true"/>
    <col min="4" max="4" width="27" customWidth="true"/>
    <col min="5" max="5" width="9.875" customWidth="true"/>
    <col min="6" max="6" width="14.125" customWidth="true"/>
    <col min="7" max="7" width="11.875" customWidth="true"/>
    <col min="8" max="8" width="10.75" customWidth="true"/>
    <col min="9" max="9" width="12.75" customWidth="true"/>
    <col min="10" max="11" width="7.75" customWidth="true"/>
    <col min="12" max="12" width="9.75" customWidth="true"/>
    <col min="13" max="13" width="9.125" customWidth="true"/>
  </cols>
  <sheetData>
    <row r="1" ht="26" customHeight="true" spans="1:2">
      <c r="A1" s="1" t="s">
        <v>0</v>
      </c>
      <c r="B1" s="1"/>
    </row>
    <row r="2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45" customHeight="true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44" customHeight="true" spans="1:13">
      <c r="A4" s="3" t="s">
        <v>2</v>
      </c>
      <c r="B4" s="4" t="s">
        <v>3</v>
      </c>
      <c r="C4" s="4" t="s">
        <v>4</v>
      </c>
      <c r="D4" s="3" t="s">
        <v>5</v>
      </c>
      <c r="E4" s="9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4" t="s">
        <v>13</v>
      </c>
      <c r="M4" s="14" t="s">
        <v>14</v>
      </c>
    </row>
    <row r="5" ht="33" customHeight="true" spans="1:13">
      <c r="A5" s="5">
        <v>1</v>
      </c>
      <c r="B5" s="6" t="s">
        <v>15</v>
      </c>
      <c r="C5" s="17" t="s">
        <v>16</v>
      </c>
      <c r="D5" s="7" t="s">
        <v>17</v>
      </c>
      <c r="E5" s="5">
        <v>219.9</v>
      </c>
      <c r="F5" s="11">
        <f>E:E/3</f>
        <v>73.3</v>
      </c>
      <c r="G5" s="11">
        <f>F5*0.6</f>
        <v>43.98</v>
      </c>
      <c r="H5" s="11">
        <v>88</v>
      </c>
      <c r="I5" s="11">
        <f>H5*0.4</f>
        <v>35.2</v>
      </c>
      <c r="J5" s="11">
        <f>G5+I5</f>
        <v>79.18</v>
      </c>
      <c r="K5" s="15">
        <v>1</v>
      </c>
      <c r="L5" s="16" t="s">
        <v>18</v>
      </c>
      <c r="M5" s="6"/>
    </row>
    <row r="6" ht="33" customHeight="true" spans="1:13">
      <c r="A6" s="5">
        <v>2</v>
      </c>
      <c r="B6" s="6" t="s">
        <v>19</v>
      </c>
      <c r="C6" s="17" t="s">
        <v>20</v>
      </c>
      <c r="D6" s="8" t="s">
        <v>21</v>
      </c>
      <c r="E6" s="5">
        <v>214.4</v>
      </c>
      <c r="F6" s="11">
        <f>E:E/3</f>
        <v>71.4666666666667</v>
      </c>
      <c r="G6" s="11">
        <f t="shared" ref="G6:G20" si="0">F6*0.6</f>
        <v>42.88</v>
      </c>
      <c r="H6" s="11">
        <v>87.6</v>
      </c>
      <c r="I6" s="11">
        <f>H6*0.4</f>
        <v>35.04</v>
      </c>
      <c r="J6" s="11">
        <f>G6+I6</f>
        <v>77.92</v>
      </c>
      <c r="K6" s="15" t="s">
        <v>22</v>
      </c>
      <c r="L6" s="6" t="s">
        <v>23</v>
      </c>
      <c r="M6" s="6"/>
    </row>
    <row r="7" ht="33" customHeight="true" spans="1:13">
      <c r="A7" s="5">
        <v>3</v>
      </c>
      <c r="B7" s="6" t="s">
        <v>24</v>
      </c>
      <c r="C7" s="5" t="s">
        <v>25</v>
      </c>
      <c r="D7" s="8" t="s">
        <v>21</v>
      </c>
      <c r="E7" s="5">
        <v>212.5</v>
      </c>
      <c r="F7" s="11">
        <f>E:E/3</f>
        <v>70.8333333333333</v>
      </c>
      <c r="G7" s="11">
        <f t="shared" si="0"/>
        <v>42.5</v>
      </c>
      <c r="H7" s="12" t="s">
        <v>26</v>
      </c>
      <c r="I7" s="12" t="s">
        <v>26</v>
      </c>
      <c r="J7" s="12" t="s">
        <v>26</v>
      </c>
      <c r="K7" s="12" t="s">
        <v>26</v>
      </c>
      <c r="L7" s="12" t="s">
        <v>26</v>
      </c>
      <c r="M7" s="16" t="s">
        <v>27</v>
      </c>
    </row>
    <row r="8" ht="33" customHeight="true" spans="1:13">
      <c r="A8" s="5">
        <v>4</v>
      </c>
      <c r="B8" s="6" t="s">
        <v>28</v>
      </c>
      <c r="C8" s="5" t="s">
        <v>29</v>
      </c>
      <c r="D8" s="8" t="s">
        <v>21</v>
      </c>
      <c r="E8" s="5">
        <v>210.9</v>
      </c>
      <c r="F8" s="11">
        <f>E:E/3</f>
        <v>70.3</v>
      </c>
      <c r="G8" s="11">
        <f t="shared" si="0"/>
        <v>42.18</v>
      </c>
      <c r="H8" s="11">
        <v>85.6</v>
      </c>
      <c r="I8" s="11">
        <f>H8*0.4</f>
        <v>34.24</v>
      </c>
      <c r="J8" s="11">
        <f>G8+I8</f>
        <v>76.42</v>
      </c>
      <c r="K8" s="15" t="s">
        <v>30</v>
      </c>
      <c r="L8" s="6" t="s">
        <v>23</v>
      </c>
      <c r="M8" s="6"/>
    </row>
    <row r="9" ht="33" customHeight="true" spans="1:13">
      <c r="A9" s="5">
        <v>5</v>
      </c>
      <c r="B9" s="6" t="s">
        <v>31</v>
      </c>
      <c r="C9" s="5" t="s">
        <v>32</v>
      </c>
      <c r="D9" s="6" t="s">
        <v>33</v>
      </c>
      <c r="E9" s="5">
        <v>203</v>
      </c>
      <c r="F9" s="11">
        <f>E:E/3</f>
        <v>67.6666666666667</v>
      </c>
      <c r="G9" s="11">
        <f t="shared" si="0"/>
        <v>40.6</v>
      </c>
      <c r="H9" s="11">
        <v>88.6</v>
      </c>
      <c r="I9" s="11">
        <f>H9*0.4</f>
        <v>35.44</v>
      </c>
      <c r="J9" s="11">
        <f>G9+I9</f>
        <v>76.04</v>
      </c>
      <c r="K9" s="15" t="s">
        <v>34</v>
      </c>
      <c r="L9" s="6" t="s">
        <v>18</v>
      </c>
      <c r="M9" s="6"/>
    </row>
    <row r="10" ht="33" customHeight="true" spans="1:13">
      <c r="A10" s="5">
        <v>6</v>
      </c>
      <c r="B10" s="6" t="s">
        <v>35</v>
      </c>
      <c r="C10" s="5" t="s">
        <v>36</v>
      </c>
      <c r="D10" s="6" t="s">
        <v>33</v>
      </c>
      <c r="E10" s="5">
        <v>175</v>
      </c>
      <c r="F10" s="11">
        <f>E:E/3</f>
        <v>58.3333333333333</v>
      </c>
      <c r="G10" s="11">
        <f t="shared" si="0"/>
        <v>35</v>
      </c>
      <c r="H10" s="11">
        <v>80.6</v>
      </c>
      <c r="I10" s="11">
        <f>H10*0.4</f>
        <v>32.24</v>
      </c>
      <c r="J10" s="11">
        <f>G10+I10</f>
        <v>67.24</v>
      </c>
      <c r="K10" s="15" t="s">
        <v>22</v>
      </c>
      <c r="L10" s="6" t="s">
        <v>23</v>
      </c>
      <c r="M10" s="6"/>
    </row>
    <row r="11" ht="33" customHeight="true" spans="1:13">
      <c r="A11" s="5">
        <v>7</v>
      </c>
      <c r="B11" s="6" t="s">
        <v>37</v>
      </c>
      <c r="C11" s="5" t="s">
        <v>38</v>
      </c>
      <c r="D11" s="6" t="s">
        <v>33</v>
      </c>
      <c r="E11" s="5">
        <v>159.4</v>
      </c>
      <c r="F11" s="11">
        <f>E:E/3</f>
        <v>53.1333333333333</v>
      </c>
      <c r="G11" s="11">
        <f t="shared" si="0"/>
        <v>31.88</v>
      </c>
      <c r="H11" s="12" t="s">
        <v>26</v>
      </c>
      <c r="I11" s="12" t="s">
        <v>26</v>
      </c>
      <c r="J11" s="12" t="s">
        <v>26</v>
      </c>
      <c r="K11" s="12" t="s">
        <v>26</v>
      </c>
      <c r="L11" s="12" t="s">
        <v>26</v>
      </c>
      <c r="M11" s="16" t="s">
        <v>39</v>
      </c>
    </row>
    <row r="12" ht="33" customHeight="true" spans="1:13">
      <c r="A12" s="5">
        <v>8</v>
      </c>
      <c r="B12" s="6" t="s">
        <v>40</v>
      </c>
      <c r="C12" s="5" t="s">
        <v>41</v>
      </c>
      <c r="D12" s="8" t="s">
        <v>42</v>
      </c>
      <c r="E12" s="5">
        <v>193.4</v>
      </c>
      <c r="F12" s="11">
        <f>E:E/3</f>
        <v>64.4666666666667</v>
      </c>
      <c r="G12" s="11">
        <f t="shared" si="0"/>
        <v>38.68</v>
      </c>
      <c r="H12" s="11">
        <v>86.4</v>
      </c>
      <c r="I12" s="11">
        <f>H12*0.4</f>
        <v>34.56</v>
      </c>
      <c r="J12" s="11">
        <f>G12+I12</f>
        <v>73.24</v>
      </c>
      <c r="K12" s="15" t="s">
        <v>34</v>
      </c>
      <c r="L12" s="6" t="s">
        <v>18</v>
      </c>
      <c r="M12" s="5"/>
    </row>
    <row r="13" ht="33" customHeight="true" spans="1:13">
      <c r="A13" s="5">
        <v>9</v>
      </c>
      <c r="B13" s="6" t="s">
        <v>43</v>
      </c>
      <c r="C13" s="5" t="s">
        <v>44</v>
      </c>
      <c r="D13" s="8" t="s">
        <v>42</v>
      </c>
      <c r="E13" s="5">
        <v>131.4</v>
      </c>
      <c r="F13" s="11">
        <f>E:E/3</f>
        <v>43.8</v>
      </c>
      <c r="G13" s="11">
        <f t="shared" si="0"/>
        <v>26.28</v>
      </c>
      <c r="H13" s="11">
        <v>81.6</v>
      </c>
      <c r="I13" s="11">
        <f>H13*0.4</f>
        <v>32.64</v>
      </c>
      <c r="J13" s="11">
        <f>G13+I13</f>
        <v>58.92</v>
      </c>
      <c r="K13" s="15" t="s">
        <v>22</v>
      </c>
      <c r="L13" s="6" t="s">
        <v>23</v>
      </c>
      <c r="M13" s="5"/>
    </row>
    <row r="14" ht="33" customHeight="true" spans="1:13">
      <c r="A14" s="5">
        <v>11</v>
      </c>
      <c r="B14" s="6" t="s">
        <v>45</v>
      </c>
      <c r="C14" s="5" t="s">
        <v>46</v>
      </c>
      <c r="D14" s="8" t="s">
        <v>47</v>
      </c>
      <c r="E14" s="5">
        <v>175.2</v>
      </c>
      <c r="F14" s="11">
        <f>E:E/3</f>
        <v>58.4</v>
      </c>
      <c r="G14" s="11">
        <f t="shared" si="0"/>
        <v>35.04</v>
      </c>
      <c r="H14" s="11">
        <v>84</v>
      </c>
      <c r="I14" s="11">
        <f>H14*0.4</f>
        <v>33.6</v>
      </c>
      <c r="J14" s="11">
        <f>G14+I14</f>
        <v>68.64</v>
      </c>
      <c r="K14" s="15" t="s">
        <v>34</v>
      </c>
      <c r="L14" s="6" t="s">
        <v>18</v>
      </c>
      <c r="M14" s="5"/>
    </row>
    <row r="15" ht="33" customHeight="true" spans="1:13">
      <c r="A15" s="5">
        <v>10</v>
      </c>
      <c r="B15" s="6" t="s">
        <v>48</v>
      </c>
      <c r="C15" s="5" t="s">
        <v>49</v>
      </c>
      <c r="D15" s="8" t="s">
        <v>47</v>
      </c>
      <c r="E15" s="5">
        <v>179</v>
      </c>
      <c r="F15" s="11">
        <f>E:E/3</f>
        <v>59.6666666666667</v>
      </c>
      <c r="G15" s="11">
        <f t="shared" si="0"/>
        <v>35.8</v>
      </c>
      <c r="H15" s="13">
        <v>81.4</v>
      </c>
      <c r="I15" s="11">
        <f>H15*0.4</f>
        <v>32.56</v>
      </c>
      <c r="J15" s="11">
        <f>G15+I15</f>
        <v>68.36</v>
      </c>
      <c r="K15" s="15" t="s">
        <v>22</v>
      </c>
      <c r="L15" s="6" t="s">
        <v>23</v>
      </c>
      <c r="M15" s="5"/>
    </row>
    <row r="16" ht="33" customHeight="true" spans="1:13">
      <c r="A16" s="5">
        <v>12</v>
      </c>
      <c r="B16" s="6" t="s">
        <v>50</v>
      </c>
      <c r="C16" s="5" t="s">
        <v>51</v>
      </c>
      <c r="D16" s="8" t="s">
        <v>47</v>
      </c>
      <c r="E16" s="5">
        <v>171.2</v>
      </c>
      <c r="F16" s="11">
        <f>E:E/3</f>
        <v>57.0666666666667</v>
      </c>
      <c r="G16" s="11">
        <f t="shared" si="0"/>
        <v>34.24</v>
      </c>
      <c r="H16" s="12" t="s">
        <v>26</v>
      </c>
      <c r="I16" s="12" t="s">
        <v>26</v>
      </c>
      <c r="J16" s="12" t="s">
        <v>26</v>
      </c>
      <c r="K16" s="12" t="s">
        <v>26</v>
      </c>
      <c r="L16" s="12" t="s">
        <v>26</v>
      </c>
      <c r="M16" s="6" t="s">
        <v>52</v>
      </c>
    </row>
    <row r="17" ht="33" customHeight="true" spans="1:13">
      <c r="A17" s="5">
        <v>13</v>
      </c>
      <c r="B17" s="6" t="s">
        <v>53</v>
      </c>
      <c r="C17" s="5" t="s">
        <v>54</v>
      </c>
      <c r="D17" s="8" t="s">
        <v>55</v>
      </c>
      <c r="E17" s="5">
        <v>200.3</v>
      </c>
      <c r="F17" s="11">
        <f>E:E/3</f>
        <v>66.7666666666667</v>
      </c>
      <c r="G17" s="11">
        <f t="shared" si="0"/>
        <v>40.06</v>
      </c>
      <c r="H17" s="12" t="s">
        <v>26</v>
      </c>
      <c r="I17" s="12" t="s">
        <v>26</v>
      </c>
      <c r="J17" s="12" t="s">
        <v>26</v>
      </c>
      <c r="K17" s="12" t="s">
        <v>26</v>
      </c>
      <c r="L17" s="12" t="s">
        <v>26</v>
      </c>
      <c r="M17" s="16" t="s">
        <v>27</v>
      </c>
    </row>
    <row r="18" ht="33" customHeight="true" spans="1:13">
      <c r="A18" s="5">
        <v>14</v>
      </c>
      <c r="B18" s="6" t="s">
        <v>56</v>
      </c>
      <c r="C18" s="5" t="s">
        <v>57</v>
      </c>
      <c r="D18" s="8" t="s">
        <v>55</v>
      </c>
      <c r="E18" s="5">
        <v>193.4</v>
      </c>
      <c r="F18" s="11">
        <f>E:E/3</f>
        <v>64.4666666666667</v>
      </c>
      <c r="G18" s="11">
        <f t="shared" si="0"/>
        <v>38.68</v>
      </c>
      <c r="H18" s="12" t="s">
        <v>26</v>
      </c>
      <c r="I18" s="12" t="s">
        <v>26</v>
      </c>
      <c r="J18" s="12" t="s">
        <v>26</v>
      </c>
      <c r="K18" s="12" t="s">
        <v>26</v>
      </c>
      <c r="L18" s="12" t="s">
        <v>26</v>
      </c>
      <c r="M18" s="6" t="s">
        <v>52</v>
      </c>
    </row>
    <row r="19" ht="33" customHeight="true" spans="1:13">
      <c r="A19" s="5">
        <v>15</v>
      </c>
      <c r="B19" s="6" t="s">
        <v>58</v>
      </c>
      <c r="C19" s="5" t="s">
        <v>59</v>
      </c>
      <c r="D19" s="8" t="s">
        <v>55</v>
      </c>
      <c r="E19" s="5">
        <v>193</v>
      </c>
      <c r="F19" s="11">
        <f>E:E/3</f>
        <v>64.3333333333333</v>
      </c>
      <c r="G19" s="11">
        <f t="shared" si="0"/>
        <v>38.6</v>
      </c>
      <c r="H19" s="11">
        <v>80.8</v>
      </c>
      <c r="I19" s="11">
        <f>H19*0.4</f>
        <v>32.32</v>
      </c>
      <c r="J19" s="11">
        <f>G19+I19</f>
        <v>70.92</v>
      </c>
      <c r="K19" s="15" t="s">
        <v>34</v>
      </c>
      <c r="L19" s="6" t="s">
        <v>18</v>
      </c>
      <c r="M19" s="5"/>
    </row>
    <row r="20" ht="33" customHeight="true" spans="1:13">
      <c r="A20" s="5">
        <v>16</v>
      </c>
      <c r="B20" s="6" t="s">
        <v>60</v>
      </c>
      <c r="C20" s="5" t="s">
        <v>61</v>
      </c>
      <c r="D20" s="8" t="s">
        <v>55</v>
      </c>
      <c r="E20" s="5">
        <v>187.8</v>
      </c>
      <c r="F20" s="11">
        <f>E:E/3</f>
        <v>62.6</v>
      </c>
      <c r="G20" s="11">
        <f t="shared" si="0"/>
        <v>37.56</v>
      </c>
      <c r="H20" s="12" t="s">
        <v>26</v>
      </c>
      <c r="I20" s="12" t="s">
        <v>26</v>
      </c>
      <c r="J20" s="12" t="s">
        <v>26</v>
      </c>
      <c r="K20" s="12" t="s">
        <v>26</v>
      </c>
      <c r="L20" s="12" t="s">
        <v>26</v>
      </c>
      <c r="M20" s="6" t="s">
        <v>52</v>
      </c>
    </row>
  </sheetData>
  <mergeCells count="2">
    <mergeCell ref="A1:B1"/>
    <mergeCell ref="A2:M3"/>
  </mergeCells>
  <pageMargins left="0.196527777777778" right="0.196527777777778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</dc:creator>
  <cp:lastModifiedBy>ysgz</cp:lastModifiedBy>
  <dcterms:created xsi:type="dcterms:W3CDTF">2021-12-24T02:01:00Z</dcterms:created>
  <dcterms:modified xsi:type="dcterms:W3CDTF">2022-02-28T15:21:26Z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