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拟聘用人员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第一批拟聘用人员!$A$4:$R$58</definedName>
    <definedName name="_xlnm.Print_Titles" localSheetId="0">第一批拟聘用人员!$1:$4</definedName>
  </definedNames>
  <calcPr calcId="144525"/>
</workbook>
</file>

<file path=xl/sharedStrings.xml><?xml version="1.0" encoding="utf-8"?>
<sst xmlns="http://schemas.openxmlformats.org/spreadsheetml/2006/main" count="577" uniqueCount="304">
  <si>
    <t>附件：</t>
  </si>
  <si>
    <t>自治区农业农村厅直属事业单位2020年度公开招聘第一批拟聘用人员名单</t>
  </si>
  <si>
    <t>序
号</t>
  </si>
  <si>
    <t>姓名</t>
  </si>
  <si>
    <t>应聘单位</t>
  </si>
  <si>
    <t>应聘岗位名称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</si>
  <si>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</si>
  <si>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</si>
  <si>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</si>
  <si>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</si>
  <si>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</si>
  <si>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</si>
  <si>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</si>
  <si>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</si>
  <si>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</si>
  <si>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</si>
  <si>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体检结果</t>
  </si>
  <si>
    <t>备注</t>
  </si>
  <si>
    <t>学历  学位</t>
  </si>
  <si>
    <t>何时何校何专业毕业</t>
  </si>
  <si>
    <t>刘丹</t>
  </si>
  <si>
    <t>广西壮族自治区蚕业技术推广站</t>
  </si>
  <si>
    <t>桑蚕基础研究</t>
  </si>
  <si>
    <t>女</t>
  </si>
  <si>
    <t>1991.10</t>
  </si>
  <si>
    <t>汉</t>
  </si>
  <si>
    <t>研究生博士</t>
  </si>
  <si>
    <t>2020.06西南大学特种经济动物饲养专业</t>
  </si>
  <si>
    <t>广西壮族自治区蚕业技术推广站科研技术人员</t>
  </si>
  <si>
    <t>合格</t>
  </si>
  <si>
    <t>直接面试</t>
  </si>
  <si>
    <t>韦幂</t>
  </si>
  <si>
    <t>桑树育种与病虫害防控</t>
  </si>
  <si>
    <t>1992.09</t>
  </si>
  <si>
    <t>壮</t>
  </si>
  <si>
    <t>研究生硕士</t>
  </si>
  <si>
    <t>2017.06广西大学农业昆虫与害虫防治专业</t>
  </si>
  <si>
    <t>广西农业科学院农业科技信息研究所</t>
  </si>
  <si>
    <t>郑子仪</t>
  </si>
  <si>
    <t>广西壮族自治区茶叶科学研究所</t>
  </si>
  <si>
    <t>科研2</t>
  </si>
  <si>
    <t>男</t>
  </si>
  <si>
    <t>1997.11</t>
  </si>
  <si>
    <t>本科学士</t>
  </si>
  <si>
    <t>2020.06福建农林大学安溪茶学院学院茶学专业</t>
  </si>
  <si>
    <t>无</t>
  </si>
  <si>
    <t>胡启明</t>
  </si>
  <si>
    <t>1995.12</t>
  </si>
  <si>
    <t>2020.06安徽农业大学大学茶与食品科技学院学院茶学专业</t>
  </si>
  <si>
    <t>武晓晓</t>
  </si>
  <si>
    <t>广西特色作物研究院</t>
  </si>
  <si>
    <t>柑橘品种专业技术岗位</t>
  </si>
  <si>
    <t>1993.01</t>
  </si>
  <si>
    <t>研究生
硕士</t>
  </si>
  <si>
    <t>2018.06广西师范大学野生动植物保护与利用专业</t>
  </si>
  <si>
    <t>刘珊廷</t>
  </si>
  <si>
    <t>基地管理科专业技术岗位</t>
  </si>
  <si>
    <t>1994.10</t>
  </si>
  <si>
    <t>2020.07广西大学作物栽培学与耕作学专业毕业</t>
  </si>
  <si>
    <t>秦明佳</t>
  </si>
  <si>
    <t>后勤保卫科干事</t>
  </si>
  <si>
    <t>1994.05</t>
  </si>
  <si>
    <t>2017.06梧州学院文法学院学院行政管理专业</t>
  </si>
  <si>
    <t>卢维</t>
  </si>
  <si>
    <t>广西壮族自治区畜牧站</t>
  </si>
  <si>
    <t>专业技术岗位2</t>
  </si>
  <si>
    <t>1985.12</t>
  </si>
  <si>
    <t>2008.06毕业于广西大学动物科学技术学院动物科学专业</t>
  </si>
  <si>
    <t>南宁市水产畜牧兽医技术推广站干部</t>
  </si>
  <si>
    <t>唐朋</t>
  </si>
  <si>
    <t>广西壮族自治区养蜂指导站</t>
  </si>
  <si>
    <t>专业技术岗位</t>
  </si>
  <si>
    <t>1994.09</t>
  </si>
  <si>
    <t>2019.06福建农林大学蜂学学院特种经济动物饲养专业</t>
  </si>
  <si>
    <t>魏园园</t>
  </si>
  <si>
    <t>广西壮族自治区动物疫病预防控制中心</t>
  </si>
  <si>
    <t>兽医研究与应用</t>
  </si>
  <si>
    <t>1989.08</t>
  </si>
  <si>
    <t>2015.06西北民族大学预防兽医学专业</t>
  </si>
  <si>
    <t>广西丽原生物股份有限公司，灭活苗车间副经理</t>
  </si>
  <si>
    <t>龙凤</t>
  </si>
  <si>
    <t>1988.10</t>
  </si>
  <si>
    <t>2014.06广西大学兽医专业</t>
  </si>
  <si>
    <t>崇左市动物疫病预防控制中心</t>
  </si>
  <si>
    <t>第三名放弃，递补第四名。</t>
  </si>
  <si>
    <t>吴健皓</t>
  </si>
  <si>
    <t>兽医技术</t>
  </si>
  <si>
    <t>1987.08</t>
  </si>
  <si>
    <t>侗</t>
  </si>
  <si>
    <t>2012.06广西大学动物医学专业</t>
  </si>
  <si>
    <t>覃婉婷</t>
  </si>
  <si>
    <t>1991.08</t>
  </si>
  <si>
    <t>2013.06广西大学动物医学专业</t>
  </si>
  <si>
    <t>广西-东盟经济技术开发区城农局工作人员</t>
  </si>
  <si>
    <t>韦慧琦</t>
  </si>
  <si>
    <t>行政文秘</t>
  </si>
  <si>
    <t>1998.03</t>
  </si>
  <si>
    <t>2020.06内蒙古民族大学汉语言文学专业</t>
  </si>
  <si>
    <t>广西柳州市柳江区百朋中学教师</t>
  </si>
  <si>
    <t>赵硕</t>
  </si>
  <si>
    <t>广西壮族自治区兽医研究所</t>
  </si>
  <si>
    <t>预防兽医研究</t>
  </si>
  <si>
    <t>1995.01</t>
  </si>
  <si>
    <t>2020.07广西大学动物科学技术学院预防兽医学专业</t>
  </si>
  <si>
    <t>广西壮族自治区兽医研究所，科研助理</t>
  </si>
  <si>
    <t>任红玉</t>
  </si>
  <si>
    <t>1993.03</t>
  </si>
  <si>
    <t>2019.06广西大学预防兽医学专业</t>
  </si>
  <si>
    <t>陈婷婷</t>
  </si>
  <si>
    <t>1993.06</t>
  </si>
  <si>
    <t>2019.06华中农业大学动物医学院兽医硕士</t>
  </si>
  <si>
    <t>玉林市玉州区动物疫病预防控制中心</t>
  </si>
  <si>
    <t>许力士</t>
  </si>
  <si>
    <t>1992.03</t>
  </si>
  <si>
    <t>2019.06广西大学动物科学技术学院预防兽医学专业</t>
  </si>
  <si>
    <t>广西南宁市博美生物科技有限公司</t>
  </si>
  <si>
    <t>第一、第二名放弃，递补第六名。</t>
  </si>
  <si>
    <t>李小宁</t>
  </si>
  <si>
    <t>生物信息</t>
  </si>
  <si>
    <t>1993.02</t>
  </si>
  <si>
    <t>2017.06南开大学生命科学学院生物化学与分子生物学专业</t>
  </si>
  <si>
    <t>李文静</t>
  </si>
  <si>
    <t>广西壮族自治区兽药监察所</t>
  </si>
  <si>
    <t>检验员3</t>
  </si>
  <si>
    <t>1998.01</t>
  </si>
  <si>
    <t>2020.07上海应用技术大学化学与环境工程学院应用化学(精细化工)专业</t>
  </si>
  <si>
    <t>黄晨茜</t>
  </si>
  <si>
    <t>广西壮族自治区水牛研究所</t>
  </si>
  <si>
    <t>胚胎生物技术</t>
  </si>
  <si>
    <t>1997.09</t>
  </si>
  <si>
    <t>2020.07广西大学医学院制药工程专业</t>
  </si>
  <si>
    <t>曾令湖</t>
  </si>
  <si>
    <t>动物育种</t>
  </si>
  <si>
    <t>1992.10</t>
  </si>
  <si>
    <t>2020.06广西大学动物科学技术学院动物遗传育种与繁殖专业</t>
  </si>
  <si>
    <t>广西壮族自治区水牛研究所科研助理</t>
  </si>
  <si>
    <t>李厅厅</t>
  </si>
  <si>
    <t>动物遗传育种</t>
  </si>
  <si>
    <t>1994.12</t>
  </si>
  <si>
    <t>2020.06西南大学动物科学学院畜牧专业</t>
  </si>
  <si>
    <t>黄才斌</t>
  </si>
  <si>
    <t>动物繁殖</t>
  </si>
  <si>
    <t>1990.11</t>
  </si>
  <si>
    <t>2013.06广西大学动物科学技术学院动物科学专业</t>
  </si>
  <si>
    <t>广西晨丽物业服务有限公司市场专员</t>
  </si>
  <si>
    <t>陈笑寒</t>
  </si>
  <si>
    <t>2019.06广西大学动物科学技术学院动物科学专业</t>
  </si>
  <si>
    <t>朱远致</t>
  </si>
  <si>
    <t>动物医学</t>
  </si>
  <si>
    <t>1990.06</t>
  </si>
  <si>
    <t>2020.10广西大学动物科学技术学院兽医专业</t>
  </si>
  <si>
    <t>广西水牛研究所聘用科研助理</t>
  </si>
  <si>
    <t>潘星辰</t>
  </si>
  <si>
    <t>广西壮族自治区畜牧研究所</t>
  </si>
  <si>
    <t>种猪测定</t>
  </si>
  <si>
    <t>1993.05</t>
  </si>
  <si>
    <t>2017.06四川农业大学动物科技学院动物科学专业</t>
  </si>
  <si>
    <t>蒋世强</t>
  </si>
  <si>
    <t>广西壮族自治区畜禽品种改良站</t>
  </si>
  <si>
    <t>遗传物质采集保存岗位一</t>
  </si>
  <si>
    <t>1990.03</t>
  </si>
  <si>
    <t>2015.06广西大学动物科学技术学院动物遗传育种与繁殖专业</t>
  </si>
  <si>
    <t>广西壮族自治区畜禽品种改良站技术员</t>
  </si>
  <si>
    <t>易显菊</t>
  </si>
  <si>
    <t>国有资产管理</t>
  </si>
  <si>
    <t>1983.12</t>
  </si>
  <si>
    <t>专科</t>
  </si>
  <si>
    <t>2007.07广西经贸职业技术学院电子商务专业</t>
  </si>
  <si>
    <t>2014.07广西财经学院会计学专业</t>
  </si>
  <si>
    <t>广西壮族自治区扶绥种畜场干部</t>
  </si>
  <si>
    <t>施金谷</t>
  </si>
  <si>
    <t>广西壮族自治区水产技术推广站</t>
  </si>
  <si>
    <t>病害防治</t>
  </si>
  <si>
    <t>1986.12</t>
  </si>
  <si>
    <t>硕士研究生</t>
  </si>
  <si>
    <t>2013.07广西大学水产养殖专业毕业</t>
  </si>
  <si>
    <t>广西欢创人力资源有限公司员工</t>
  </si>
  <si>
    <t>陈玉芳</t>
  </si>
  <si>
    <t>广西壮族自治区水产科学研究院</t>
  </si>
  <si>
    <t>基地管理</t>
  </si>
  <si>
    <t>2011.06广西师范学院经济管理学院人力资源管理专业</t>
  </si>
  <si>
    <t>南宁市青秀区新竹街道思贤社区党建组织员（抽调青秀区委组织部干部股工作）</t>
  </si>
  <si>
    <t>谭红连</t>
  </si>
  <si>
    <t>水产养殖</t>
  </si>
  <si>
    <t>2017.06广西大学动物科学技术学院基础兽医学专业</t>
  </si>
  <si>
    <t>卢回静</t>
  </si>
  <si>
    <t>广西壮族自治区北海渔业基地管理中心</t>
  </si>
  <si>
    <t>会计</t>
  </si>
  <si>
    <t>1996.08</t>
  </si>
  <si>
    <t>2018.07广西财经学院文化传播学院主修广告学专业、辅修会计学专业</t>
  </si>
  <si>
    <t>北海高新技术产业开发区管理委员会</t>
  </si>
  <si>
    <t>卢维英</t>
  </si>
  <si>
    <t>广西壮族自治区水产引育种中心</t>
  </si>
  <si>
    <t>1986.11</t>
  </si>
  <si>
    <t>2009.06桂林电子科技大学管理学院会计学专业</t>
  </si>
  <si>
    <t>田东县社会保险事业管理中心科员</t>
  </si>
  <si>
    <t>王莹</t>
  </si>
  <si>
    <t>广西农业干部学校</t>
  </si>
  <si>
    <t>培训管理岗</t>
  </si>
  <si>
    <t>1992.11</t>
  </si>
  <si>
    <t>2020.07中国农业科学院农业经济管理专业</t>
  </si>
  <si>
    <t>广西宏观经济研究院宏观经济分析师</t>
  </si>
  <si>
    <t>韦碧云</t>
  </si>
  <si>
    <t>广西柳州畜牧兽医学校</t>
  </si>
  <si>
    <t>语文教师</t>
  </si>
  <si>
    <t>中专，无学位</t>
  </si>
  <si>
    <t>2007.7毕业于广西柳州畜牧兽医学校</t>
  </si>
  <si>
    <t>2017.6毕业于广西师范大学汉语言文学专业</t>
  </si>
  <si>
    <t>广西柳州畜牧兽医学校办公室科员</t>
  </si>
  <si>
    <t>刘思</t>
  </si>
  <si>
    <t>英语教师</t>
  </si>
  <si>
    <t>1988.12</t>
  </si>
  <si>
    <t>2011.06广西师范大学外国语学院英语（商务英语）专业</t>
  </si>
  <si>
    <t>柳州市莲花山保护中心（柳州市三门江国家森林公园管理处）办公室工作人员</t>
  </si>
  <si>
    <t>吕鸿飞</t>
  </si>
  <si>
    <t>计算机教师</t>
  </si>
  <si>
    <t>1987.09</t>
  </si>
  <si>
    <t>2011.07西安外事学院信息工程学院计算机科学与技术专业</t>
  </si>
  <si>
    <t>贾晋</t>
  </si>
  <si>
    <t>物流教师</t>
  </si>
  <si>
    <t>1997.03</t>
  </si>
  <si>
    <t>2019.0701在广西财经学院物流管理专业毕业</t>
  </si>
  <si>
    <t>王思力</t>
  </si>
  <si>
    <t>电商教师</t>
  </si>
  <si>
    <t>1996.05</t>
  </si>
  <si>
    <t>苗</t>
  </si>
  <si>
    <t>2019.07广西财经学院经济与贸易学院国际商务专业</t>
  </si>
  <si>
    <t>周玉辉</t>
  </si>
  <si>
    <t>广西桂林农业学校</t>
  </si>
  <si>
    <t>汽修教师</t>
  </si>
  <si>
    <t>1994.07</t>
  </si>
  <si>
    <t>瑶</t>
  </si>
  <si>
    <t>2017.07广西科技大学职业技术教育学院交通运输</t>
  </si>
  <si>
    <t>广西桂林农业学校教师</t>
  </si>
  <si>
    <t>盘立岩</t>
  </si>
  <si>
    <t>广西梧州农业学校</t>
  </si>
  <si>
    <t>艺术设计教师</t>
  </si>
  <si>
    <t>1991.02</t>
  </si>
  <si>
    <t>2013.06湖南文理学院美术系艺术设计专业</t>
  </si>
  <si>
    <t>桂林市和顺国际旅行社有限公司</t>
  </si>
  <si>
    <t>莫雅云</t>
  </si>
  <si>
    <t>广西玉林农业学校</t>
  </si>
  <si>
    <t>电子商务教师</t>
  </si>
  <si>
    <t>1989.11</t>
  </si>
  <si>
    <t>2013.07桂林电子科技大学信息科技学院电子商务专业</t>
  </si>
  <si>
    <t>广西玉林农业学校校企办干事</t>
  </si>
  <si>
    <t>黄江妮</t>
  </si>
  <si>
    <t>广西百色农业学校</t>
  </si>
  <si>
    <t>1995.02</t>
  </si>
  <si>
    <t>2018.07广西师范大学职业技术师范学院秘书学专业</t>
  </si>
  <si>
    <t>黄喜荣</t>
  </si>
  <si>
    <t>广西钦州农业学校</t>
  </si>
  <si>
    <t>数学教师</t>
  </si>
  <si>
    <t>1996.02</t>
  </si>
  <si>
    <t>2018.06钦州学院理学院数学与应用数学</t>
  </si>
  <si>
    <t>北部湾职业技术学校
数学教师</t>
  </si>
  <si>
    <t>黄凡容</t>
  </si>
  <si>
    <t>广西水产畜牧学校</t>
  </si>
  <si>
    <t>学前教育专业教师</t>
  </si>
  <si>
    <t>2018.06成都学院师范学院学前教育专业</t>
  </si>
  <si>
    <t>柳州市柳北区钢城街道办事处，财务出纳</t>
  </si>
  <si>
    <t>王欣阳</t>
  </si>
  <si>
    <t>文化艺术教师</t>
  </si>
  <si>
    <t>2010.06广西艺术学院舞蹈学院表演（国标舞）专业</t>
  </si>
  <si>
    <t>2014.12厦门大学软件学院软件工程领域工程专业</t>
  </si>
  <si>
    <t>广西水产畜牧学校舞蹈教师</t>
  </si>
  <si>
    <t>李洁</t>
  </si>
  <si>
    <t>校医</t>
  </si>
  <si>
    <t>1989.10</t>
  </si>
  <si>
    <t>2013.7广西中医药大学赛恩斯新医药学院中医学专业</t>
  </si>
  <si>
    <t>广西水产畜牧学校校医</t>
  </si>
  <si>
    <t>陆定</t>
  </si>
  <si>
    <t>广西壮族自治区柳州种畜场</t>
  </si>
  <si>
    <t>畜牧兽医岗位二</t>
  </si>
  <si>
    <t>1993.04</t>
  </si>
  <si>
    <t>2017.07西北农林科技大学动科学院水产养殖专业</t>
  </si>
  <si>
    <t>项凯琳</t>
  </si>
  <si>
    <t>植物生产及技术岗位</t>
  </si>
  <si>
    <t>1994.02</t>
  </si>
  <si>
    <t>2017.06广西大学农学院园艺专业</t>
  </si>
  <si>
    <t>广西农垦红河农场有限公司</t>
  </si>
  <si>
    <t>第一、第二名放弃，递补第三名。</t>
  </si>
  <si>
    <t>张维钰</t>
  </si>
  <si>
    <t>土建工程设计岗位</t>
  </si>
  <si>
    <t>1996.11</t>
  </si>
  <si>
    <t>2020.06湖北文理学院土木工程与建筑学院建筑学专业</t>
  </si>
  <si>
    <t>韦仁维</t>
  </si>
  <si>
    <t>环境保护岗</t>
  </si>
  <si>
    <t>1995.06</t>
  </si>
  <si>
    <t>2018.06华北电力大学科技学院动力工程系环境工程专业</t>
  </si>
  <si>
    <t>广西壮族自治区农业生态与资源保护站</t>
  </si>
  <si>
    <t>王丽谊</t>
  </si>
  <si>
    <t>广西壮族自治区扶绥种畜场</t>
  </si>
  <si>
    <t>畜牧兽医技术员</t>
  </si>
  <si>
    <t>1989.05</t>
  </si>
  <si>
    <t>大专</t>
  </si>
  <si>
    <t>2014.07广西农业职业技术学院畜牧兽医专业</t>
  </si>
  <si>
    <t>2014.06广西大学(自考)畜牧兽医专业</t>
  </si>
  <si>
    <t>广西华胥水牛生物技术推广服务有限公司技术员</t>
  </si>
  <si>
    <t>李倩</t>
  </si>
  <si>
    <t>群团工作岗位（一）</t>
  </si>
  <si>
    <t>1996.10</t>
  </si>
  <si>
    <t>2018.06广西师范大学漓江学院播音与主持艺术专业</t>
  </si>
  <si>
    <t>广西壮族自治区扶绥种畜场技术员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</si>
</sst>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4&#38754;&#35797;&#25104;&#32489;\&#31532;&#20116;&#32771;&#22330;&#65288;10.24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4&#38754;&#35797;&#25104;&#32489;\&#31532;&#20845;&#32771;&#22330;&#65288;10.24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4&#38754;&#35797;&#25104;&#32489;\&#31532;&#20108;&#32771;&#22330;&#65288;10.24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4&#38754;&#35797;&#25104;&#32489;\&#31532;&#22235;&#32771;&#22330;&#65288;10.24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20116;&#32771;&#22330;&#65288;10.25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22235;&#32771;&#22330;&#65288;10.25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20845;&#32771;&#22330;&#65288;10.25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754;&#35797;&#25104;&#32489;\10.25&#38754;&#35797;&#25104;&#32489;\&#31532;&#19971;&#32771;&#22330;&#65288;10.25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20108;&#32771;&#22330;&#65288;10.25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19977;&#32771;&#22330;&#65288;10.25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10.24&#38754;&#35797;&#25104;&#32489;\&#31532;&#19968;&#32771;&#22330;&#65288;10.24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19971;&#32771;&#22330;&#65288;10.25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19968;&#32771;&#22330;&#65288;10.25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754;&#35797;&#25104;&#32489;\10.25&#38754;&#35797;&#25104;&#32489;\&#31532;&#19968;&#32771;&#22330;&#65288;10.2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10.24&#38754;&#35797;&#25104;&#32489;\&#31532;&#19971;&#32771;&#22330;&#65288;10.24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4&#38754;&#35797;&#25104;&#32489;\&#31532;&#19971;&#32771;&#22330;&#65288;10.2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10.24第五考场"/>
      <sheetName val="抽签表"/>
      <sheetName val="成绩汇总表(表四）"/>
      <sheetName val="广西壮族自治区蚕业技术推广站桑蚕基础研究"/>
      <sheetName val="广西壮族自治区蚕业技术推广站党务管理"/>
      <sheetName val="广西壮族自治区蚕业技术推广站会计"/>
      <sheetName val="广西壮族自治区蚕业技术推广站桑树育种与病虫害防控"/>
      <sheetName val="广西壮族自治区水产科学研究院基地管理"/>
      <sheetName val="广西壮族自治区扶绥种蓄场畜牧兽医技术员"/>
      <sheetName val="广西壮族自治区水产科学研究院水产养殖"/>
      <sheetName val="广西壮族自治区扶绥种畜场群团工作岗位（一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5">
          <cell r="B5" t="str">
            <v>黄丽红</v>
          </cell>
          <cell r="C5" t="str">
            <v>基地管理</v>
          </cell>
          <cell r="D5">
            <v>18.6</v>
          </cell>
          <cell r="E5">
            <v>17.4</v>
          </cell>
          <cell r="F5">
            <v>19.4</v>
          </cell>
          <cell r="G5">
            <v>7.2</v>
          </cell>
          <cell r="H5">
            <v>7.6</v>
          </cell>
          <cell r="I5">
            <v>70.2</v>
          </cell>
        </row>
        <row r="6">
          <cell r="B6" t="str">
            <v>杨冬玲</v>
          </cell>
          <cell r="C6" t="str">
            <v>基地管理</v>
          </cell>
          <cell r="D6">
            <v>24.8</v>
          </cell>
          <cell r="E6">
            <v>21</v>
          </cell>
          <cell r="F6">
            <v>20</v>
          </cell>
          <cell r="G6">
            <v>8.2</v>
          </cell>
          <cell r="H6">
            <v>8.6</v>
          </cell>
          <cell r="I6">
            <v>82.6</v>
          </cell>
        </row>
        <row r="7">
          <cell r="B7" t="str">
            <v>陈玉芳</v>
          </cell>
          <cell r="C7" t="str">
            <v>基地管理</v>
          </cell>
          <cell r="D7">
            <v>25</v>
          </cell>
          <cell r="E7">
            <v>22.2</v>
          </cell>
          <cell r="F7">
            <v>19.8</v>
          </cell>
          <cell r="G7">
            <v>8.2</v>
          </cell>
          <cell r="H7">
            <v>8.6</v>
          </cell>
          <cell r="I7">
            <v>83.8</v>
          </cell>
        </row>
        <row r="8">
          <cell r="B8" t="str">
            <v>蒋婷</v>
          </cell>
          <cell r="C8" t="str">
            <v>桑树育种与病虫害防控</v>
          </cell>
          <cell r="D8">
            <v>20</v>
          </cell>
          <cell r="E8">
            <v>19.2</v>
          </cell>
          <cell r="F8">
            <v>19.2</v>
          </cell>
          <cell r="G8">
            <v>7.6</v>
          </cell>
          <cell r="H8">
            <v>7.8</v>
          </cell>
          <cell r="I8">
            <v>73.8</v>
          </cell>
        </row>
        <row r="9">
          <cell r="B9" t="str">
            <v>莫如江</v>
          </cell>
          <cell r="C9" t="str">
            <v>桑树育种与病虫害防控</v>
          </cell>
          <cell r="D9">
            <v>23.2</v>
          </cell>
          <cell r="E9">
            <v>19.6</v>
          </cell>
          <cell r="F9">
            <v>20.8</v>
          </cell>
          <cell r="G9">
            <v>8.2</v>
          </cell>
          <cell r="H9">
            <v>8.4</v>
          </cell>
          <cell r="I9">
            <v>80.2</v>
          </cell>
        </row>
        <row r="10">
          <cell r="B10" t="str">
            <v>韦幂</v>
          </cell>
          <cell r="C10" t="str">
            <v>桑树育种与病虫害防控</v>
          </cell>
          <cell r="D10">
            <v>22.8</v>
          </cell>
          <cell r="E10">
            <v>20.4</v>
          </cell>
          <cell r="F10">
            <v>19.6</v>
          </cell>
          <cell r="G10">
            <v>8.4</v>
          </cell>
          <cell r="H10">
            <v>9</v>
          </cell>
          <cell r="I10">
            <v>80.2</v>
          </cell>
        </row>
        <row r="11">
          <cell r="B11" t="str">
            <v>刘丹</v>
          </cell>
          <cell r="C11" t="str">
            <v>桑蚕基础研究</v>
          </cell>
          <cell r="D11">
            <v>19.8</v>
          </cell>
          <cell r="E11">
            <v>18.8</v>
          </cell>
          <cell r="F11">
            <v>18</v>
          </cell>
          <cell r="G11">
            <v>7</v>
          </cell>
          <cell r="H11">
            <v>7.6</v>
          </cell>
          <cell r="I11">
            <v>71.2</v>
          </cell>
        </row>
        <row r="12">
          <cell r="B12" t="str">
            <v>王丽谊</v>
          </cell>
          <cell r="C12" t="str">
            <v>畜牧兽医技术员</v>
          </cell>
          <cell r="D12">
            <v>17.8</v>
          </cell>
          <cell r="E12">
            <v>16.4</v>
          </cell>
          <cell r="F12">
            <v>17.4</v>
          </cell>
          <cell r="G12">
            <v>7.6</v>
          </cell>
          <cell r="H12">
            <v>8.2</v>
          </cell>
          <cell r="I12">
            <v>67.4</v>
          </cell>
        </row>
        <row r="13">
          <cell r="B13" t="str">
            <v>陆敏</v>
          </cell>
          <cell r="C13" t="str">
            <v>畜牧兽医技术员</v>
          </cell>
          <cell r="D13">
            <v>19.2</v>
          </cell>
          <cell r="E13">
            <v>16.8</v>
          </cell>
          <cell r="F13">
            <v>16.2</v>
          </cell>
          <cell r="G13">
            <v>6.4</v>
          </cell>
          <cell r="H13">
            <v>8</v>
          </cell>
          <cell r="I13">
            <v>66.6</v>
          </cell>
        </row>
        <row r="14">
          <cell r="B14" t="str">
            <v>刘仙</v>
          </cell>
          <cell r="C14" t="str">
            <v>畜牧兽医技术员</v>
          </cell>
          <cell r="D14">
            <v>16</v>
          </cell>
          <cell r="E14">
            <v>15</v>
          </cell>
          <cell r="F14">
            <v>16.4</v>
          </cell>
          <cell r="G14">
            <v>6.6</v>
          </cell>
          <cell r="H14">
            <v>7.8</v>
          </cell>
          <cell r="I14">
            <v>61.8</v>
          </cell>
        </row>
        <row r="15">
          <cell r="B15" t="str">
            <v>张艺敏</v>
          </cell>
          <cell r="C15" t="str">
            <v>群团工作岗位（一）</v>
          </cell>
          <cell r="D15">
            <v>22.2</v>
          </cell>
          <cell r="E15">
            <v>19.4</v>
          </cell>
          <cell r="F15">
            <v>19.8</v>
          </cell>
          <cell r="G15">
            <v>8.4</v>
          </cell>
          <cell r="H15">
            <v>8.8</v>
          </cell>
          <cell r="I15">
            <v>78.6</v>
          </cell>
        </row>
        <row r="16">
          <cell r="B16" t="str">
            <v>马文谦</v>
          </cell>
          <cell r="C16" t="str">
            <v>群团工作岗位（一）</v>
          </cell>
          <cell r="D16">
            <v>20</v>
          </cell>
          <cell r="E16">
            <v>16.8</v>
          </cell>
          <cell r="F16">
            <v>15.8</v>
          </cell>
          <cell r="G16">
            <v>7.4</v>
          </cell>
          <cell r="H16">
            <v>7.8</v>
          </cell>
          <cell r="I16">
            <v>67.8</v>
          </cell>
        </row>
        <row r="17">
          <cell r="B17" t="str">
            <v>李倩</v>
          </cell>
          <cell r="C17" t="str">
            <v>群团工作岗位（一）</v>
          </cell>
          <cell r="D17">
            <v>22.8</v>
          </cell>
          <cell r="E17">
            <v>21.2</v>
          </cell>
          <cell r="F17">
            <v>21.6</v>
          </cell>
          <cell r="G17">
            <v>8.4</v>
          </cell>
          <cell r="H17">
            <v>8.6</v>
          </cell>
          <cell r="I17">
            <v>82.6</v>
          </cell>
        </row>
        <row r="18">
          <cell r="B18" t="str">
            <v>陈欢</v>
          </cell>
          <cell r="C18" t="str">
            <v>党务管理</v>
          </cell>
          <cell r="D18">
            <v>24.4</v>
          </cell>
          <cell r="E18">
            <v>21.8</v>
          </cell>
          <cell r="F18">
            <v>20.4</v>
          </cell>
          <cell r="G18">
            <v>8.6</v>
          </cell>
          <cell r="H18">
            <v>8.6</v>
          </cell>
          <cell r="I18">
            <v>83.8</v>
          </cell>
        </row>
        <row r="19">
          <cell r="B19" t="str">
            <v>庞洪梅</v>
          </cell>
          <cell r="C19" t="str">
            <v>党务管理</v>
          </cell>
          <cell r="D19">
            <v>22.2</v>
          </cell>
          <cell r="E19">
            <v>20.4</v>
          </cell>
          <cell r="F19">
            <v>21</v>
          </cell>
          <cell r="G19">
            <v>8.4</v>
          </cell>
          <cell r="H19">
            <v>8.4</v>
          </cell>
          <cell r="I19">
            <v>80.4</v>
          </cell>
        </row>
        <row r="20">
          <cell r="B20" t="str">
            <v>黄河东</v>
          </cell>
          <cell r="C20" t="str">
            <v>党务管理</v>
          </cell>
          <cell r="D20">
            <v>20.4</v>
          </cell>
          <cell r="E20">
            <v>17.4</v>
          </cell>
          <cell r="F20">
            <v>19.4</v>
          </cell>
          <cell r="G20">
            <v>7.8</v>
          </cell>
          <cell r="H20">
            <v>8.6</v>
          </cell>
          <cell r="I20">
            <v>73.6</v>
          </cell>
        </row>
        <row r="21">
          <cell r="B21" t="str">
            <v>黄华艳</v>
          </cell>
          <cell r="C21" t="str">
            <v>会计</v>
          </cell>
          <cell r="D21">
            <v>22.6</v>
          </cell>
          <cell r="E21">
            <v>19</v>
          </cell>
          <cell r="F21">
            <v>19.8</v>
          </cell>
          <cell r="G21">
            <v>8.2</v>
          </cell>
          <cell r="H21">
            <v>8</v>
          </cell>
          <cell r="I21">
            <v>77.6</v>
          </cell>
        </row>
        <row r="22">
          <cell r="B22" t="str">
            <v>黎晓莉</v>
          </cell>
          <cell r="C22" t="str">
            <v>会计</v>
          </cell>
          <cell r="D22">
            <v>20.8</v>
          </cell>
          <cell r="E22">
            <v>18.6</v>
          </cell>
          <cell r="F22">
            <v>17.6</v>
          </cell>
          <cell r="G22">
            <v>7.8</v>
          </cell>
          <cell r="H22">
            <v>7.8</v>
          </cell>
          <cell r="I22">
            <v>72.6</v>
          </cell>
        </row>
        <row r="23">
          <cell r="B23" t="str">
            <v>黄子铖</v>
          </cell>
          <cell r="C23" t="str">
            <v>会计</v>
          </cell>
          <cell r="D23">
            <v>21.6</v>
          </cell>
          <cell r="E23">
            <v>18.8</v>
          </cell>
          <cell r="F23">
            <v>19</v>
          </cell>
          <cell r="G23">
            <v>8.2</v>
          </cell>
          <cell r="H23">
            <v>8.4</v>
          </cell>
          <cell r="I23">
            <v>76</v>
          </cell>
        </row>
        <row r="24">
          <cell r="B24" t="str">
            <v>朱威霖</v>
          </cell>
          <cell r="C24" t="str">
            <v>水产养殖</v>
          </cell>
          <cell r="D24">
            <v>21.6</v>
          </cell>
          <cell r="E24">
            <v>19</v>
          </cell>
          <cell r="F24">
            <v>17.4</v>
          </cell>
          <cell r="G24">
            <v>7.6</v>
          </cell>
          <cell r="H24">
            <v>8.4</v>
          </cell>
          <cell r="I24">
            <v>74</v>
          </cell>
        </row>
        <row r="25">
          <cell r="B25" t="str">
            <v>王志芳</v>
          </cell>
          <cell r="C25" t="str">
            <v>水产养殖</v>
          </cell>
          <cell r="D25">
            <v>20.6</v>
          </cell>
          <cell r="E25">
            <v>18.4</v>
          </cell>
          <cell r="F25">
            <v>19.6</v>
          </cell>
          <cell r="G25">
            <v>7.6</v>
          </cell>
          <cell r="H25">
            <v>8.4</v>
          </cell>
          <cell r="I25">
            <v>74.6</v>
          </cell>
        </row>
        <row r="26">
          <cell r="B26" t="str">
            <v>谭红连</v>
          </cell>
          <cell r="C26" t="str">
            <v>水产养殖</v>
          </cell>
          <cell r="D26">
            <v>22.4</v>
          </cell>
          <cell r="E26">
            <v>20.2</v>
          </cell>
          <cell r="F26">
            <v>20.6</v>
          </cell>
          <cell r="G26">
            <v>7.8</v>
          </cell>
          <cell r="H26">
            <v>8.4</v>
          </cell>
          <cell r="I26">
            <v>79.4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0.24第六考场"/>
      <sheetName val="抽签表"/>
      <sheetName val="成绩汇总表(表四）"/>
      <sheetName val="广西梧州农业学校艺术设计教师"/>
      <sheetName val="广西梧州农业学校数学教师"/>
      <sheetName val="广西梧州农业学校舞蹈教师"/>
      <sheetName val="广西壮族自治区兽药监察所检验员2"/>
      <sheetName val="广西梧州农业学校财务管理"/>
      <sheetName val="广西壮族自治区兽药监察所检验员1"/>
      <sheetName val="广西壮族自治区兽药监察所检验员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B5" t="str">
            <v>杨颜羽</v>
          </cell>
          <cell r="C5" t="str">
            <v>艺术设计教师</v>
          </cell>
          <cell r="D5">
            <v>21</v>
          </cell>
          <cell r="E5">
            <v>18.8</v>
          </cell>
          <cell r="F5">
            <v>19.2</v>
          </cell>
          <cell r="G5">
            <v>7.2</v>
          </cell>
          <cell r="H5">
            <v>7.8</v>
          </cell>
          <cell r="I5">
            <v>74</v>
          </cell>
        </row>
        <row r="6">
          <cell r="B6" t="str">
            <v>盘立岩</v>
          </cell>
          <cell r="C6" t="str">
            <v>艺术设计教师</v>
          </cell>
          <cell r="D6">
            <v>23</v>
          </cell>
          <cell r="E6">
            <v>20.4</v>
          </cell>
          <cell r="F6">
            <v>20.4</v>
          </cell>
          <cell r="G6">
            <v>8.2</v>
          </cell>
          <cell r="H6">
            <v>7.8</v>
          </cell>
          <cell r="I6">
            <v>79.8</v>
          </cell>
        </row>
        <row r="7">
          <cell r="B7" t="str">
            <v>缺考</v>
          </cell>
          <cell r="C7" t="str">
            <v>艺术设计教师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0</v>
          </cell>
        </row>
        <row r="8">
          <cell r="B8" t="str">
            <v>张声勇</v>
          </cell>
          <cell r="C8" t="str">
            <v>数学教师</v>
          </cell>
          <cell r="D8">
            <v>24.4</v>
          </cell>
          <cell r="E8">
            <v>19.6</v>
          </cell>
          <cell r="F8">
            <v>20</v>
          </cell>
          <cell r="G8">
            <v>8</v>
          </cell>
          <cell r="H8">
            <v>8.2</v>
          </cell>
          <cell r="I8">
            <v>80.2</v>
          </cell>
        </row>
        <row r="9">
          <cell r="B9" t="str">
            <v>缺考</v>
          </cell>
          <cell r="C9" t="str">
            <v>数学教师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0</v>
          </cell>
        </row>
        <row r="10">
          <cell r="B10" t="str">
            <v>缺考</v>
          </cell>
          <cell r="C10" t="str">
            <v>数学教师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>
            <v>0</v>
          </cell>
        </row>
        <row r="11">
          <cell r="B11" t="str">
            <v>李玉红</v>
          </cell>
          <cell r="C11" t="str">
            <v>舞蹈教师</v>
          </cell>
          <cell r="D11">
            <v>20.6</v>
          </cell>
          <cell r="E11">
            <v>17.6</v>
          </cell>
          <cell r="F11">
            <v>18.6</v>
          </cell>
          <cell r="G11">
            <v>7.2</v>
          </cell>
          <cell r="H11">
            <v>8.2</v>
          </cell>
          <cell r="I11">
            <v>72.2</v>
          </cell>
        </row>
        <row r="12">
          <cell r="B12" t="str">
            <v>王莹</v>
          </cell>
          <cell r="C12" t="str">
            <v>舞蹈教师</v>
          </cell>
          <cell r="D12">
            <v>19.2</v>
          </cell>
          <cell r="E12">
            <v>16.8</v>
          </cell>
          <cell r="F12">
            <v>18</v>
          </cell>
          <cell r="G12">
            <v>7</v>
          </cell>
          <cell r="H12">
            <v>8</v>
          </cell>
          <cell r="I12">
            <v>69</v>
          </cell>
        </row>
        <row r="13">
          <cell r="B13" t="str">
            <v>钟琦</v>
          </cell>
          <cell r="C13" t="str">
            <v>舞蹈教师</v>
          </cell>
          <cell r="D13">
            <v>21</v>
          </cell>
          <cell r="E13">
            <v>18.6</v>
          </cell>
          <cell r="F13">
            <v>18.6</v>
          </cell>
          <cell r="G13">
            <v>7.4</v>
          </cell>
          <cell r="H13">
            <v>8.2</v>
          </cell>
          <cell r="I13">
            <v>73.8</v>
          </cell>
        </row>
        <row r="14">
          <cell r="B14" t="str">
            <v>潘尚丽</v>
          </cell>
          <cell r="C14" t="str">
            <v>检验员2</v>
          </cell>
          <cell r="D14">
            <v>18.4</v>
          </cell>
          <cell r="E14">
            <v>18.6</v>
          </cell>
          <cell r="F14">
            <v>19.2</v>
          </cell>
          <cell r="G14">
            <v>7.2</v>
          </cell>
          <cell r="H14">
            <v>7.8</v>
          </cell>
          <cell r="I14">
            <v>71.2</v>
          </cell>
        </row>
        <row r="15">
          <cell r="B15" t="str">
            <v>兰玉</v>
          </cell>
          <cell r="C15" t="str">
            <v>检验员2</v>
          </cell>
          <cell r="D15">
            <v>20.8</v>
          </cell>
          <cell r="E15">
            <v>19</v>
          </cell>
          <cell r="F15">
            <v>19.8</v>
          </cell>
          <cell r="G15">
            <v>7.6</v>
          </cell>
          <cell r="H15">
            <v>8</v>
          </cell>
          <cell r="I15">
            <v>75.2</v>
          </cell>
        </row>
        <row r="16">
          <cell r="B16" t="str">
            <v>谢金玲</v>
          </cell>
          <cell r="C16" t="str">
            <v>检验员2</v>
          </cell>
          <cell r="D16">
            <v>14.2</v>
          </cell>
          <cell r="E16">
            <v>15.8</v>
          </cell>
          <cell r="F16">
            <v>16.6</v>
          </cell>
          <cell r="G16">
            <v>6.6</v>
          </cell>
          <cell r="H16">
            <v>7.6</v>
          </cell>
          <cell r="I16">
            <v>60.8</v>
          </cell>
        </row>
        <row r="17">
          <cell r="B17" t="str">
            <v>张晓静</v>
          </cell>
          <cell r="C17" t="str">
            <v>财务管理</v>
          </cell>
          <cell r="D17">
            <v>21.4</v>
          </cell>
          <cell r="E17">
            <v>20</v>
          </cell>
          <cell r="F17">
            <v>20.4</v>
          </cell>
          <cell r="G17">
            <v>7.8</v>
          </cell>
          <cell r="H17">
            <v>8.2</v>
          </cell>
          <cell r="I17">
            <v>77.8</v>
          </cell>
        </row>
        <row r="18">
          <cell r="B18" t="str">
            <v>邱汇</v>
          </cell>
          <cell r="C18" t="str">
            <v>财务管理</v>
          </cell>
          <cell r="D18">
            <v>20.2</v>
          </cell>
          <cell r="E18">
            <v>18.6</v>
          </cell>
          <cell r="F18">
            <v>18.8</v>
          </cell>
          <cell r="G18">
            <v>7.4</v>
          </cell>
          <cell r="H18">
            <v>8.2</v>
          </cell>
          <cell r="I18">
            <v>73.2</v>
          </cell>
        </row>
        <row r="19">
          <cell r="B19" t="str">
            <v>梁莲</v>
          </cell>
          <cell r="C19" t="str">
            <v>财务管理</v>
          </cell>
          <cell r="D19">
            <v>20.8</v>
          </cell>
          <cell r="E19">
            <v>19.2</v>
          </cell>
          <cell r="F19">
            <v>20</v>
          </cell>
          <cell r="G19">
            <v>7.6</v>
          </cell>
          <cell r="H19">
            <v>8</v>
          </cell>
          <cell r="I19">
            <v>75.6</v>
          </cell>
        </row>
        <row r="20">
          <cell r="B20" t="str">
            <v>张文文</v>
          </cell>
          <cell r="C20" t="str">
            <v>检验员1</v>
          </cell>
          <cell r="D20">
            <v>19.4</v>
          </cell>
          <cell r="E20">
            <v>17.2</v>
          </cell>
          <cell r="F20">
            <v>17.6</v>
          </cell>
          <cell r="G20">
            <v>7</v>
          </cell>
          <cell r="H20">
            <v>8</v>
          </cell>
          <cell r="I20">
            <v>69.2</v>
          </cell>
        </row>
        <row r="21">
          <cell r="B21" t="str">
            <v>缺考</v>
          </cell>
          <cell r="C21" t="str">
            <v>检验员1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0</v>
          </cell>
        </row>
        <row r="22">
          <cell r="B22" t="str">
            <v>缺考</v>
          </cell>
          <cell r="C22" t="str">
            <v>检验员1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>陈幸</v>
          </cell>
          <cell r="C23" t="str">
            <v>检验员1</v>
          </cell>
          <cell r="D23">
            <v>16</v>
          </cell>
          <cell r="E23">
            <v>16</v>
          </cell>
          <cell r="F23">
            <v>16.6</v>
          </cell>
          <cell r="G23">
            <v>6.6</v>
          </cell>
          <cell r="H23">
            <v>8</v>
          </cell>
          <cell r="I23">
            <v>63.2</v>
          </cell>
        </row>
        <row r="24">
          <cell r="B24" t="str">
            <v>缺考</v>
          </cell>
          <cell r="C24" t="str">
            <v>检验员1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>李文静</v>
          </cell>
          <cell r="C25" t="str">
            <v>检验员3</v>
          </cell>
          <cell r="D25">
            <v>24.8</v>
          </cell>
          <cell r="E25">
            <v>21.2</v>
          </cell>
          <cell r="F25">
            <v>20.8</v>
          </cell>
          <cell r="G25">
            <v>8.2</v>
          </cell>
          <cell r="H25">
            <v>8.2</v>
          </cell>
          <cell r="I25">
            <v>83.2</v>
          </cell>
        </row>
        <row r="26">
          <cell r="B26" t="str">
            <v>雷燕州</v>
          </cell>
          <cell r="C26" t="str">
            <v>检验员3</v>
          </cell>
          <cell r="D26">
            <v>22.6</v>
          </cell>
          <cell r="E26">
            <v>20.4</v>
          </cell>
          <cell r="F26">
            <v>20.2</v>
          </cell>
          <cell r="G26">
            <v>8</v>
          </cell>
          <cell r="H26">
            <v>8</v>
          </cell>
          <cell r="I26">
            <v>79.2</v>
          </cell>
        </row>
        <row r="27">
          <cell r="B27" t="str">
            <v>黄漪雯</v>
          </cell>
          <cell r="C27" t="str">
            <v>检验员3</v>
          </cell>
          <cell r="D27">
            <v>21.2</v>
          </cell>
          <cell r="E27">
            <v>18.6</v>
          </cell>
          <cell r="F27">
            <v>19</v>
          </cell>
          <cell r="G27">
            <v>7.8</v>
          </cell>
          <cell r="H27">
            <v>8</v>
          </cell>
          <cell r="I27">
            <v>74.6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10.24第二考场"/>
      <sheetName val="抽签表"/>
      <sheetName val="成绩汇总表(表四）"/>
      <sheetName val="广西壮族自治区水牛研究所胚胎代谢分析"/>
      <sheetName val="广西壮族自治区水牛研究所胚胎生物技术"/>
      <sheetName val="广西壮族自治区水牛研究所动物育种"/>
      <sheetName val="广西壮族自治区水牛研究所动物遗传育种"/>
      <sheetName val="广西壮族自治区水牛研究所保健食品、功能食品研究与开发"/>
      <sheetName val="广西壮族自治区水牛研究所动物繁殖"/>
      <sheetName val="广西壮族自治区水牛研究所动物医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 t="str">
            <v>缺考</v>
          </cell>
          <cell r="C5" t="str">
            <v>胚胎生物技术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B6" t="str">
            <v>黄晨茜</v>
          </cell>
          <cell r="C6" t="str">
            <v>胚胎生物技术</v>
          </cell>
          <cell r="D6">
            <v>22.8</v>
          </cell>
          <cell r="E6">
            <v>19.6</v>
          </cell>
          <cell r="F6">
            <v>20.8</v>
          </cell>
          <cell r="G6">
            <v>7.8</v>
          </cell>
          <cell r="H6">
            <v>8.2</v>
          </cell>
          <cell r="I6">
            <v>79.2</v>
          </cell>
        </row>
        <row r="7">
          <cell r="B7" t="str">
            <v>李地区</v>
          </cell>
          <cell r="C7" t="str">
            <v>胚胎生物技术</v>
          </cell>
          <cell r="D7">
            <v>19.8</v>
          </cell>
          <cell r="E7">
            <v>20.4</v>
          </cell>
          <cell r="F7">
            <v>19</v>
          </cell>
          <cell r="G7">
            <v>7.4</v>
          </cell>
          <cell r="H7">
            <v>8.2</v>
          </cell>
          <cell r="I7">
            <v>74.8</v>
          </cell>
        </row>
        <row r="8">
          <cell r="B8" t="str">
            <v>朱远致</v>
          </cell>
          <cell r="C8" t="str">
            <v>动物医学</v>
          </cell>
          <cell r="D8">
            <v>24.2</v>
          </cell>
          <cell r="E8">
            <v>21.2</v>
          </cell>
          <cell r="F8">
            <v>21</v>
          </cell>
          <cell r="G8">
            <v>8.6</v>
          </cell>
          <cell r="H8">
            <v>8.2</v>
          </cell>
          <cell r="I8">
            <v>83.2</v>
          </cell>
        </row>
        <row r="9">
          <cell r="B9" t="str">
            <v>黄雅鑫</v>
          </cell>
          <cell r="C9" t="str">
            <v>动物医学</v>
          </cell>
          <cell r="D9">
            <v>22</v>
          </cell>
          <cell r="E9">
            <v>20</v>
          </cell>
          <cell r="F9">
            <v>19.6</v>
          </cell>
          <cell r="G9">
            <v>8.4</v>
          </cell>
          <cell r="H9">
            <v>8.6</v>
          </cell>
          <cell r="I9">
            <v>78.6</v>
          </cell>
        </row>
        <row r="10">
          <cell r="B10" t="str">
            <v>潘思佳</v>
          </cell>
          <cell r="C10" t="str">
            <v>动物医学</v>
          </cell>
          <cell r="D10">
            <v>20</v>
          </cell>
          <cell r="E10">
            <v>19.8</v>
          </cell>
          <cell r="F10">
            <v>18.8</v>
          </cell>
          <cell r="G10">
            <v>8.2</v>
          </cell>
          <cell r="H10">
            <v>8.4</v>
          </cell>
          <cell r="I10">
            <v>75.2</v>
          </cell>
        </row>
        <row r="11">
          <cell r="B11" t="str">
            <v>刘志远</v>
          </cell>
          <cell r="C11" t="str">
            <v>动物医学</v>
          </cell>
          <cell r="D11">
            <v>21.4</v>
          </cell>
          <cell r="E11">
            <v>19.8</v>
          </cell>
          <cell r="F11">
            <v>19.4</v>
          </cell>
          <cell r="G11">
            <v>8</v>
          </cell>
          <cell r="H11">
            <v>7.8</v>
          </cell>
          <cell r="I11">
            <v>76.4</v>
          </cell>
        </row>
        <row r="12">
          <cell r="B12" t="str">
            <v>何沛欣</v>
          </cell>
          <cell r="C12" t="str">
            <v>动物医学</v>
          </cell>
          <cell r="D12">
            <v>22.6</v>
          </cell>
          <cell r="E12">
            <v>20.2</v>
          </cell>
          <cell r="F12">
            <v>19.8</v>
          </cell>
          <cell r="G12">
            <v>8.4</v>
          </cell>
          <cell r="H12">
            <v>8.4</v>
          </cell>
          <cell r="I12">
            <v>79.4</v>
          </cell>
        </row>
        <row r="13">
          <cell r="B13" t="str">
            <v>蓝宏纯</v>
          </cell>
          <cell r="C13" t="str">
            <v>动物医学</v>
          </cell>
          <cell r="D13">
            <v>19.6</v>
          </cell>
          <cell r="E13">
            <v>18</v>
          </cell>
          <cell r="F13">
            <v>18.4</v>
          </cell>
          <cell r="G13">
            <v>7</v>
          </cell>
          <cell r="H13">
            <v>7.6</v>
          </cell>
          <cell r="I13">
            <v>70.6</v>
          </cell>
        </row>
        <row r="14">
          <cell r="B14" t="str">
            <v>缺考</v>
          </cell>
          <cell r="C14" t="str">
            <v>胚胎代谢分析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>李玲玉</v>
          </cell>
          <cell r="C15" t="str">
            <v>胚胎代谢分析</v>
          </cell>
          <cell r="D15">
            <v>18.4</v>
          </cell>
          <cell r="E15">
            <v>16.8</v>
          </cell>
          <cell r="F15">
            <v>17.2</v>
          </cell>
          <cell r="G15">
            <v>6.8</v>
          </cell>
          <cell r="H15">
            <v>7.8</v>
          </cell>
          <cell r="I15">
            <v>67</v>
          </cell>
        </row>
        <row r="16">
          <cell r="B16" t="str">
            <v>缺考</v>
          </cell>
          <cell r="C16" t="str">
            <v>胚胎代谢分析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B17" t="str">
            <v>程隽如</v>
          </cell>
          <cell r="C17" t="str">
            <v>动物遗传育种</v>
          </cell>
          <cell r="D17">
            <v>16.8</v>
          </cell>
          <cell r="E17">
            <v>17.4</v>
          </cell>
          <cell r="F17">
            <v>16.8</v>
          </cell>
          <cell r="G17">
            <v>6.8</v>
          </cell>
          <cell r="H17">
            <v>8</v>
          </cell>
          <cell r="I17">
            <v>65.8</v>
          </cell>
        </row>
        <row r="18">
          <cell r="B18" t="str">
            <v>缺考</v>
          </cell>
          <cell r="C18" t="str">
            <v>动物遗传育种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B19" t="str">
            <v>李厅厅</v>
          </cell>
          <cell r="C19" t="str">
            <v>动物遗传育种</v>
          </cell>
          <cell r="D19">
            <v>21.8</v>
          </cell>
          <cell r="E19">
            <v>19.8</v>
          </cell>
          <cell r="F19">
            <v>19.6</v>
          </cell>
          <cell r="G19">
            <v>7.8</v>
          </cell>
          <cell r="H19">
            <v>8.2</v>
          </cell>
          <cell r="I19">
            <v>77.2</v>
          </cell>
        </row>
        <row r="20">
          <cell r="B20" t="str">
            <v>陈年槟</v>
          </cell>
          <cell r="C20" t="str">
            <v>动物繁殖</v>
          </cell>
          <cell r="D20">
            <v>22.8</v>
          </cell>
          <cell r="E20">
            <v>21</v>
          </cell>
          <cell r="F20">
            <v>20.8</v>
          </cell>
          <cell r="G20">
            <v>8.4</v>
          </cell>
          <cell r="H20">
            <v>8.4</v>
          </cell>
          <cell r="I20">
            <v>81.4</v>
          </cell>
        </row>
        <row r="21">
          <cell r="B21" t="str">
            <v>黄才斌</v>
          </cell>
          <cell r="C21" t="str">
            <v>动物繁殖</v>
          </cell>
          <cell r="D21">
            <v>25</v>
          </cell>
          <cell r="E21">
            <v>22.8</v>
          </cell>
          <cell r="F21">
            <v>22</v>
          </cell>
          <cell r="G21">
            <v>8.4</v>
          </cell>
          <cell r="H21">
            <v>8.4</v>
          </cell>
          <cell r="I21">
            <v>86.6</v>
          </cell>
        </row>
        <row r="22">
          <cell r="B22" t="str">
            <v>李莹</v>
          </cell>
          <cell r="C22" t="str">
            <v>动物繁殖</v>
          </cell>
          <cell r="D22">
            <v>22</v>
          </cell>
          <cell r="E22">
            <v>21.6</v>
          </cell>
          <cell r="F22">
            <v>19.8</v>
          </cell>
          <cell r="G22">
            <v>7.8</v>
          </cell>
          <cell r="H22">
            <v>8.2</v>
          </cell>
          <cell r="I22">
            <v>79.4</v>
          </cell>
        </row>
        <row r="23">
          <cell r="B23" t="str">
            <v>陈笑寒</v>
          </cell>
          <cell r="C23" t="str">
            <v>动物繁殖</v>
          </cell>
          <cell r="D23">
            <v>25</v>
          </cell>
          <cell r="E23">
            <v>22.8</v>
          </cell>
          <cell r="F23">
            <v>21.2</v>
          </cell>
          <cell r="G23">
            <v>8.4</v>
          </cell>
          <cell r="H23">
            <v>8.4</v>
          </cell>
          <cell r="I23">
            <v>85.8</v>
          </cell>
        </row>
        <row r="24">
          <cell r="B24" t="str">
            <v>缺考</v>
          </cell>
          <cell r="C24" t="str">
            <v>动物繁殖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>韦春桃</v>
          </cell>
          <cell r="C25" t="str">
            <v>动物繁殖</v>
          </cell>
          <cell r="D25">
            <v>23.2</v>
          </cell>
          <cell r="E25">
            <v>21.4</v>
          </cell>
          <cell r="F25">
            <v>20.6</v>
          </cell>
          <cell r="G25">
            <v>7.6</v>
          </cell>
          <cell r="H25">
            <v>8.2</v>
          </cell>
          <cell r="I25">
            <v>81</v>
          </cell>
        </row>
        <row r="26">
          <cell r="B26" t="str">
            <v>韦羽静</v>
          </cell>
          <cell r="C26" t="str">
            <v>保健食品、功能食品研究与开发</v>
          </cell>
          <cell r="D26">
            <v>16.4</v>
          </cell>
          <cell r="E26">
            <v>15.6</v>
          </cell>
          <cell r="F26">
            <v>16.6</v>
          </cell>
          <cell r="G26">
            <v>6.8</v>
          </cell>
          <cell r="H26">
            <v>7.4</v>
          </cell>
          <cell r="I26">
            <v>62.8</v>
          </cell>
        </row>
        <row r="27">
          <cell r="B27" t="str">
            <v>但霞</v>
          </cell>
          <cell r="C27" t="str">
            <v>保健食品、功能食品研究与开发</v>
          </cell>
          <cell r="D27">
            <v>22</v>
          </cell>
          <cell r="E27">
            <v>21.2</v>
          </cell>
          <cell r="F27">
            <v>20.8</v>
          </cell>
          <cell r="G27">
            <v>8</v>
          </cell>
          <cell r="H27">
            <v>8.2</v>
          </cell>
          <cell r="I27">
            <v>80.2</v>
          </cell>
        </row>
        <row r="28">
          <cell r="B28" t="str">
            <v>于文燕</v>
          </cell>
          <cell r="C28" t="str">
            <v>保健食品、功能食品研究与开发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弃考</v>
          </cell>
        </row>
        <row r="29">
          <cell r="B29" t="str">
            <v>曾令湖</v>
          </cell>
          <cell r="C29" t="str">
            <v>动物育种</v>
          </cell>
          <cell r="D29">
            <v>20.8</v>
          </cell>
          <cell r="E29">
            <v>18.4</v>
          </cell>
          <cell r="F29">
            <v>17.2</v>
          </cell>
          <cell r="G29">
            <v>7</v>
          </cell>
          <cell r="H29">
            <v>7.8</v>
          </cell>
          <cell r="I29">
            <v>71.2</v>
          </cell>
        </row>
        <row r="30">
          <cell r="B30" t="str">
            <v>缺考</v>
          </cell>
          <cell r="C30" t="str">
            <v>动物育种</v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</row>
        <row r="31">
          <cell r="B31" t="str">
            <v>缺考</v>
          </cell>
          <cell r="C31" t="str">
            <v>动物育种</v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4第四考场"/>
      <sheetName val="抽签表"/>
      <sheetName val="成绩汇总表(表四）"/>
      <sheetName val="广西壮族自治区畜牧研究所牧草品种选育"/>
      <sheetName val="广西壮族自治区畜牧研究所种猪测定"/>
      <sheetName val="广西壮族自治区畜牧研究所家禽生物信息管理"/>
      <sheetName val="广西壮族自治区畜牧研究所文秘"/>
      <sheetName val="广西壮族自治区畜牧研究所信息管理"/>
      <sheetName val="广西钦州农业学校数学教师"/>
      <sheetName val="广西钦州农业学校历史教师"/>
      <sheetName val="广西钦州农业学校农艺教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乔健</v>
          </cell>
          <cell r="C5" t="str">
            <v>牧草品种选育</v>
          </cell>
          <cell r="D5">
            <v>21</v>
          </cell>
          <cell r="E5">
            <v>17.6</v>
          </cell>
          <cell r="F5">
            <v>16.2</v>
          </cell>
          <cell r="G5">
            <v>7.2</v>
          </cell>
          <cell r="H5">
            <v>7.2</v>
          </cell>
          <cell r="I5">
            <v>69.2</v>
          </cell>
        </row>
        <row r="6">
          <cell r="B6" t="str">
            <v>庹德财</v>
          </cell>
          <cell r="C6" t="str">
            <v>牧草品种选育</v>
          </cell>
          <cell r="D6">
            <v>14.8</v>
          </cell>
          <cell r="E6">
            <v>13.6</v>
          </cell>
          <cell r="F6">
            <v>13.4</v>
          </cell>
          <cell r="G6">
            <v>6</v>
          </cell>
          <cell r="H6">
            <v>6.6</v>
          </cell>
          <cell r="I6">
            <v>54.4</v>
          </cell>
        </row>
        <row r="7">
          <cell r="B7" t="str">
            <v>余昌花</v>
          </cell>
          <cell r="C7" t="str">
            <v>牧草品种选育</v>
          </cell>
          <cell r="D7">
            <v>24.8</v>
          </cell>
          <cell r="E7">
            <v>21</v>
          </cell>
          <cell r="F7">
            <v>19.4</v>
          </cell>
          <cell r="G7">
            <v>8.6</v>
          </cell>
          <cell r="H7">
            <v>8.8</v>
          </cell>
          <cell r="I7">
            <v>82.6</v>
          </cell>
        </row>
        <row r="8">
          <cell r="B8" t="str">
            <v>徐光海</v>
          </cell>
          <cell r="C8" t="str">
            <v>种猪测定</v>
          </cell>
          <cell r="D8">
            <v>13.6</v>
          </cell>
          <cell r="E8">
            <v>15</v>
          </cell>
          <cell r="F8">
            <v>16.8</v>
          </cell>
          <cell r="G8">
            <v>6.8</v>
          </cell>
          <cell r="H8">
            <v>8.4</v>
          </cell>
          <cell r="I8">
            <v>60.6</v>
          </cell>
        </row>
        <row r="9">
          <cell r="B9" t="str">
            <v>黄李霖</v>
          </cell>
          <cell r="C9" t="str">
            <v>种猪测定</v>
          </cell>
          <cell r="D9">
            <v>24</v>
          </cell>
          <cell r="E9">
            <v>20.6</v>
          </cell>
          <cell r="F9">
            <v>19.8</v>
          </cell>
          <cell r="G9">
            <v>8</v>
          </cell>
          <cell r="H9">
            <v>8</v>
          </cell>
          <cell r="I9">
            <v>80.4</v>
          </cell>
        </row>
        <row r="10">
          <cell r="B10" t="str">
            <v>潘星辰</v>
          </cell>
          <cell r="C10" t="str">
            <v>种猪测定</v>
          </cell>
          <cell r="D10">
            <v>21.4</v>
          </cell>
          <cell r="E10">
            <v>20</v>
          </cell>
          <cell r="F10">
            <v>20.6</v>
          </cell>
          <cell r="G10">
            <v>8.6</v>
          </cell>
          <cell r="H10">
            <v>8.8</v>
          </cell>
          <cell r="I10">
            <v>79.4</v>
          </cell>
        </row>
        <row r="11">
          <cell r="B11" t="str">
            <v>康艳</v>
          </cell>
          <cell r="C11" t="str">
            <v>文秘</v>
          </cell>
          <cell r="D11">
            <v>26</v>
          </cell>
          <cell r="E11">
            <v>21.8</v>
          </cell>
          <cell r="F11">
            <v>20.6</v>
          </cell>
          <cell r="G11">
            <v>9</v>
          </cell>
          <cell r="H11">
            <v>8.8</v>
          </cell>
          <cell r="I11">
            <v>86.2</v>
          </cell>
        </row>
        <row r="12">
          <cell r="B12" t="str">
            <v>杨水玲</v>
          </cell>
          <cell r="C12" t="str">
            <v>文秘</v>
          </cell>
          <cell r="D12">
            <v>20.2</v>
          </cell>
          <cell r="E12">
            <v>16.4</v>
          </cell>
          <cell r="F12">
            <v>15.8</v>
          </cell>
          <cell r="G12">
            <v>7.6</v>
          </cell>
          <cell r="H12">
            <v>7.4</v>
          </cell>
          <cell r="I12">
            <v>67.4</v>
          </cell>
        </row>
        <row r="13">
          <cell r="B13" t="str">
            <v>关安琪</v>
          </cell>
          <cell r="C13" t="str">
            <v>文秘</v>
          </cell>
          <cell r="D13">
            <v>22.2</v>
          </cell>
          <cell r="E13">
            <v>22</v>
          </cell>
          <cell r="F13">
            <v>21.8</v>
          </cell>
          <cell r="G13">
            <v>8.4</v>
          </cell>
          <cell r="H13">
            <v>8.2</v>
          </cell>
          <cell r="I13">
            <v>82.6</v>
          </cell>
        </row>
        <row r="14">
          <cell r="B14" t="str">
            <v>邓荔瑶</v>
          </cell>
          <cell r="C14" t="str">
            <v>农艺教师</v>
          </cell>
          <cell r="D14">
            <v>18.8</v>
          </cell>
          <cell r="E14">
            <v>18</v>
          </cell>
          <cell r="F14">
            <v>16.6</v>
          </cell>
          <cell r="G14">
            <v>7.8</v>
          </cell>
          <cell r="H14">
            <v>8.2</v>
          </cell>
          <cell r="I14">
            <v>69.4</v>
          </cell>
        </row>
        <row r="15">
          <cell r="B15" t="str">
            <v>梁秀芳</v>
          </cell>
          <cell r="C15" t="str">
            <v>农艺教师</v>
          </cell>
          <cell r="D15">
            <v>18.2</v>
          </cell>
          <cell r="E15">
            <v>16</v>
          </cell>
          <cell r="F15">
            <v>16.6</v>
          </cell>
          <cell r="G15">
            <v>7.2</v>
          </cell>
          <cell r="H15">
            <v>7.7</v>
          </cell>
          <cell r="I15">
            <v>65.7</v>
          </cell>
        </row>
        <row r="16">
          <cell r="B16" t="str">
            <v>邓万超</v>
          </cell>
          <cell r="C16" t="str">
            <v>农艺教师</v>
          </cell>
          <cell r="D16">
            <v>21.6</v>
          </cell>
          <cell r="E16">
            <v>18.6</v>
          </cell>
          <cell r="F16">
            <v>18.2</v>
          </cell>
          <cell r="G16">
            <v>8</v>
          </cell>
          <cell r="H16">
            <v>8.4</v>
          </cell>
          <cell r="I16">
            <v>74.8</v>
          </cell>
        </row>
        <row r="17">
          <cell r="B17" t="str">
            <v>李红仪</v>
          </cell>
          <cell r="C17" t="str">
            <v>数学教师</v>
          </cell>
          <cell r="D17">
            <v>17</v>
          </cell>
          <cell r="E17">
            <v>20.2</v>
          </cell>
          <cell r="F17">
            <v>18.4</v>
          </cell>
          <cell r="G17">
            <v>7.6</v>
          </cell>
          <cell r="H17">
            <v>8</v>
          </cell>
          <cell r="I17">
            <v>71.2</v>
          </cell>
        </row>
        <row r="18">
          <cell r="B18" t="str">
            <v>苏恒昌</v>
          </cell>
          <cell r="C18" t="str">
            <v>数学教师</v>
          </cell>
          <cell r="D18">
            <v>17.2</v>
          </cell>
          <cell r="E18">
            <v>17.2</v>
          </cell>
          <cell r="F18">
            <v>17</v>
          </cell>
          <cell r="G18">
            <v>7.4</v>
          </cell>
          <cell r="H18">
            <v>8</v>
          </cell>
          <cell r="I18">
            <v>66.8</v>
          </cell>
        </row>
        <row r="19">
          <cell r="B19" t="str">
            <v>黄喜荣</v>
          </cell>
          <cell r="C19" t="str">
            <v>数学教师</v>
          </cell>
          <cell r="D19">
            <v>18.4</v>
          </cell>
          <cell r="E19">
            <v>20.6</v>
          </cell>
          <cell r="F19">
            <v>18.8</v>
          </cell>
          <cell r="G19">
            <v>8.8</v>
          </cell>
          <cell r="H19">
            <v>9</v>
          </cell>
          <cell r="I19">
            <v>75.6</v>
          </cell>
        </row>
        <row r="20">
          <cell r="B20" t="str">
            <v>莫霞</v>
          </cell>
          <cell r="C20" t="str">
            <v>家禽生物信息管理</v>
          </cell>
          <cell r="D20">
            <v>20</v>
          </cell>
          <cell r="E20">
            <v>20.4</v>
          </cell>
          <cell r="F20">
            <v>21</v>
          </cell>
          <cell r="G20">
            <v>8.6</v>
          </cell>
          <cell r="H20">
            <v>8.4</v>
          </cell>
          <cell r="I20">
            <v>78.4</v>
          </cell>
        </row>
        <row r="21">
          <cell r="B21" t="str">
            <v>李梦蕾</v>
          </cell>
          <cell r="C21" t="str">
            <v>家禽生物信息管理</v>
          </cell>
          <cell r="D21">
            <v>22.6</v>
          </cell>
          <cell r="E21">
            <v>20.8</v>
          </cell>
          <cell r="F21">
            <v>20.6</v>
          </cell>
          <cell r="G21">
            <v>8.6</v>
          </cell>
          <cell r="H21">
            <v>9</v>
          </cell>
          <cell r="I21">
            <v>81.6</v>
          </cell>
        </row>
        <row r="22">
          <cell r="B22" t="str">
            <v>夏菁</v>
          </cell>
          <cell r="C22" t="str">
            <v>家禽生物信息管理</v>
          </cell>
          <cell r="D22">
            <v>19.4</v>
          </cell>
          <cell r="E22">
            <v>20.2</v>
          </cell>
          <cell r="F22">
            <v>20</v>
          </cell>
          <cell r="G22">
            <v>8</v>
          </cell>
          <cell r="H22">
            <v>8.6</v>
          </cell>
          <cell r="I22">
            <v>76.2</v>
          </cell>
        </row>
        <row r="23">
          <cell r="B23" t="str">
            <v>廖静梅</v>
          </cell>
          <cell r="C23" t="str">
            <v>历史教师</v>
          </cell>
          <cell r="D23">
            <v>20</v>
          </cell>
          <cell r="E23">
            <v>19.8</v>
          </cell>
          <cell r="F23">
            <v>19.4</v>
          </cell>
          <cell r="G23">
            <v>8.2</v>
          </cell>
          <cell r="H23">
            <v>8.4</v>
          </cell>
          <cell r="I23">
            <v>75.8</v>
          </cell>
        </row>
        <row r="24">
          <cell r="B24" t="str">
            <v>苏琼</v>
          </cell>
          <cell r="C24" t="str">
            <v>历史教师</v>
          </cell>
          <cell r="D24">
            <v>18.6</v>
          </cell>
          <cell r="E24">
            <v>18.6</v>
          </cell>
          <cell r="F24">
            <v>17.6</v>
          </cell>
          <cell r="G24">
            <v>8.2</v>
          </cell>
          <cell r="H24">
            <v>9</v>
          </cell>
          <cell r="I24">
            <v>72</v>
          </cell>
        </row>
        <row r="25">
          <cell r="B25" t="str">
            <v>谢巧雅</v>
          </cell>
          <cell r="C25" t="str">
            <v>历史教师</v>
          </cell>
          <cell r="D25">
            <v>20.4</v>
          </cell>
          <cell r="E25">
            <v>17.4</v>
          </cell>
          <cell r="F25">
            <v>18.4</v>
          </cell>
          <cell r="G25">
            <v>8</v>
          </cell>
          <cell r="H25">
            <v>8.8</v>
          </cell>
          <cell r="I25">
            <v>73</v>
          </cell>
        </row>
        <row r="26">
          <cell r="B26" t="str">
            <v>许泽明</v>
          </cell>
          <cell r="C26" t="str">
            <v>信息管理</v>
          </cell>
          <cell r="D26">
            <v>18</v>
          </cell>
          <cell r="E26">
            <v>15.8</v>
          </cell>
          <cell r="F26">
            <v>20.6</v>
          </cell>
          <cell r="G26">
            <v>8.2</v>
          </cell>
          <cell r="H26">
            <v>8.6</v>
          </cell>
          <cell r="I26">
            <v>71.2</v>
          </cell>
        </row>
        <row r="27">
          <cell r="B27" t="str">
            <v>欧阳威</v>
          </cell>
          <cell r="C27" t="str">
            <v>信息管理</v>
          </cell>
          <cell r="D27">
            <v>16.8</v>
          </cell>
          <cell r="E27">
            <v>16.8</v>
          </cell>
          <cell r="F27">
            <v>16.8</v>
          </cell>
          <cell r="G27">
            <v>7.4</v>
          </cell>
          <cell r="H27">
            <v>7.8</v>
          </cell>
          <cell r="I27">
            <v>65.6</v>
          </cell>
        </row>
        <row r="28">
          <cell r="B28" t="str">
            <v>陆静</v>
          </cell>
          <cell r="C28" t="str">
            <v>信息管理</v>
          </cell>
          <cell r="D28">
            <v>17.6</v>
          </cell>
          <cell r="E28">
            <v>19</v>
          </cell>
          <cell r="F28">
            <v>18.8</v>
          </cell>
          <cell r="G28">
            <v>7.8</v>
          </cell>
          <cell r="H28">
            <v>8.6</v>
          </cell>
          <cell r="I28">
            <v>71.8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10.25第五考场"/>
      <sheetName val="抽签表"/>
      <sheetName val="成绩汇总表(表四）"/>
      <sheetName val="广西壮族自治区畜禽品种改良站遗传物质采集保存岗位一"/>
      <sheetName val="广西壮族自治区畜禽品种改良站国有资产管理"/>
      <sheetName val="广西桂林农业学校校医"/>
      <sheetName val="广西桂林农业学校汽修教师"/>
      <sheetName val="广西桂林农业学校旅游教师"/>
      <sheetName val="广西桂林农业学校数控教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B5" t="str">
            <v>蒋世强</v>
          </cell>
          <cell r="C5" t="str">
            <v>遗传物质采集保存岗位一</v>
          </cell>
          <cell r="D5">
            <v>21.4</v>
          </cell>
          <cell r="E5">
            <v>20</v>
          </cell>
          <cell r="F5">
            <v>21.2</v>
          </cell>
          <cell r="G5">
            <v>8.4</v>
          </cell>
          <cell r="H5">
            <v>8.8</v>
          </cell>
          <cell r="I5">
            <v>79.8</v>
          </cell>
        </row>
        <row r="6">
          <cell r="B6" t="str">
            <v>陈柏娟</v>
          </cell>
          <cell r="C6" t="str">
            <v>遗传物质采集保存岗位一</v>
          </cell>
          <cell r="D6">
            <v>17.6</v>
          </cell>
          <cell r="E6">
            <v>16.6</v>
          </cell>
          <cell r="F6">
            <v>17.4</v>
          </cell>
          <cell r="G6">
            <v>7.8</v>
          </cell>
          <cell r="H6">
            <v>8.2</v>
          </cell>
          <cell r="I6">
            <v>67.6</v>
          </cell>
        </row>
        <row r="7">
          <cell r="B7" t="str">
            <v>缺考</v>
          </cell>
          <cell r="C7" t="str">
            <v>遗传物质采集保存岗位一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B8" t="str">
            <v>蒋小珍</v>
          </cell>
          <cell r="C8" t="str">
            <v>遗传物质采集保存岗位一</v>
          </cell>
          <cell r="D8">
            <v>21.6</v>
          </cell>
          <cell r="E8">
            <v>18.2</v>
          </cell>
          <cell r="F8">
            <v>19.2</v>
          </cell>
          <cell r="G8">
            <v>8.6</v>
          </cell>
          <cell r="H8">
            <v>8.6</v>
          </cell>
          <cell r="I8">
            <v>76.2</v>
          </cell>
        </row>
        <row r="9">
          <cell r="B9" t="str">
            <v>陈敏</v>
          </cell>
          <cell r="C9" t="str">
            <v>国有资产管理</v>
          </cell>
          <cell r="D9">
            <v>19.6</v>
          </cell>
          <cell r="E9">
            <v>18</v>
          </cell>
          <cell r="F9">
            <v>19.4</v>
          </cell>
          <cell r="G9">
            <v>8</v>
          </cell>
          <cell r="H9">
            <v>8.6</v>
          </cell>
          <cell r="I9">
            <v>73.6</v>
          </cell>
        </row>
        <row r="10">
          <cell r="B10" t="str">
            <v>缺考</v>
          </cell>
          <cell r="C10" t="str">
            <v>国有资产管理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彭耀安</v>
          </cell>
          <cell r="C11" t="str">
            <v>国有资产管理</v>
          </cell>
          <cell r="D11">
            <v>21.8</v>
          </cell>
          <cell r="E11">
            <v>19.2</v>
          </cell>
          <cell r="F11">
            <v>19.8</v>
          </cell>
          <cell r="G11">
            <v>8.6</v>
          </cell>
          <cell r="H11">
            <v>8.6</v>
          </cell>
          <cell r="I11">
            <v>78</v>
          </cell>
        </row>
        <row r="12">
          <cell r="B12" t="str">
            <v>何娟娟</v>
          </cell>
          <cell r="C12" t="str">
            <v>国有资产管理</v>
          </cell>
          <cell r="D12">
            <v>22</v>
          </cell>
          <cell r="E12">
            <v>19</v>
          </cell>
          <cell r="F12">
            <v>20.4</v>
          </cell>
          <cell r="G12">
            <v>9</v>
          </cell>
          <cell r="H12">
            <v>8.8</v>
          </cell>
          <cell r="I12">
            <v>79.2</v>
          </cell>
        </row>
        <row r="13">
          <cell r="B13" t="str">
            <v>缺考</v>
          </cell>
          <cell r="C13" t="str">
            <v>国有资产管理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>缺考</v>
          </cell>
          <cell r="C14" t="str">
            <v>国有资产管理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>易显菊</v>
          </cell>
          <cell r="C15" t="str">
            <v>国有资产管理</v>
          </cell>
          <cell r="D15">
            <v>23.4</v>
          </cell>
          <cell r="E15">
            <v>20.8</v>
          </cell>
          <cell r="F15">
            <v>20.4</v>
          </cell>
          <cell r="G15">
            <v>8.8</v>
          </cell>
          <cell r="H15">
            <v>8.8</v>
          </cell>
          <cell r="I15">
            <v>82.2</v>
          </cell>
        </row>
        <row r="16">
          <cell r="B16" t="str">
            <v>卢佳丽</v>
          </cell>
          <cell r="C16" t="str">
            <v>国有资产管理</v>
          </cell>
          <cell r="D16">
            <v>21.8</v>
          </cell>
          <cell r="E16">
            <v>19.8</v>
          </cell>
          <cell r="F16">
            <v>19</v>
          </cell>
          <cell r="G16">
            <v>9</v>
          </cell>
          <cell r="H16">
            <v>8.6</v>
          </cell>
          <cell r="I16">
            <v>78.2</v>
          </cell>
        </row>
        <row r="17">
          <cell r="B17" t="str">
            <v>缺考</v>
          </cell>
          <cell r="C17" t="str">
            <v>国有资产管理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B18" t="str">
            <v>缺考</v>
          </cell>
          <cell r="C18" t="str">
            <v>校医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B19" t="str">
            <v>缺考</v>
          </cell>
          <cell r="C19" t="str">
            <v>校医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</row>
        <row r="20">
          <cell r="B20" t="str">
            <v>黎小娟</v>
          </cell>
          <cell r="C20" t="str">
            <v>校医</v>
          </cell>
          <cell r="D20">
            <v>21</v>
          </cell>
          <cell r="E20">
            <v>19.6</v>
          </cell>
          <cell r="F20">
            <v>19.2</v>
          </cell>
          <cell r="G20">
            <v>8.2</v>
          </cell>
          <cell r="H20">
            <v>8</v>
          </cell>
          <cell r="I20">
            <v>76</v>
          </cell>
        </row>
        <row r="21">
          <cell r="B21" t="str">
            <v>缺考</v>
          </cell>
          <cell r="C21" t="str">
            <v>校医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>黄煜翔</v>
          </cell>
          <cell r="C22" t="str">
            <v>汽修教师</v>
          </cell>
          <cell r="D22">
            <v>19.6</v>
          </cell>
          <cell r="E22">
            <v>15.8</v>
          </cell>
          <cell r="F22">
            <v>16.2</v>
          </cell>
          <cell r="G22">
            <v>7.8</v>
          </cell>
          <cell r="H22">
            <v>7.8</v>
          </cell>
          <cell r="I22">
            <v>67.2</v>
          </cell>
        </row>
        <row r="23">
          <cell r="B23" t="str">
            <v>缺考</v>
          </cell>
          <cell r="C23" t="str">
            <v>汽修教师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>周玉辉</v>
          </cell>
          <cell r="C24" t="str">
            <v>汽修教师</v>
          </cell>
          <cell r="D24">
            <v>21.8</v>
          </cell>
          <cell r="E24">
            <v>20.6</v>
          </cell>
          <cell r="F24">
            <v>20</v>
          </cell>
          <cell r="G24">
            <v>8.8</v>
          </cell>
          <cell r="H24">
            <v>8.6</v>
          </cell>
          <cell r="I24">
            <v>79.8</v>
          </cell>
        </row>
        <row r="25">
          <cell r="B25" t="str">
            <v>欧孟月</v>
          </cell>
          <cell r="C25" t="str">
            <v>旅游教师</v>
          </cell>
          <cell r="D25">
            <v>19.6</v>
          </cell>
          <cell r="E25">
            <v>18</v>
          </cell>
          <cell r="F25">
            <v>18</v>
          </cell>
          <cell r="G25">
            <v>7.6</v>
          </cell>
          <cell r="H25">
            <v>8.8</v>
          </cell>
          <cell r="I25">
            <v>72</v>
          </cell>
        </row>
        <row r="26">
          <cell r="B26" t="str">
            <v>丘杭立</v>
          </cell>
          <cell r="C26" t="str">
            <v>旅游教师</v>
          </cell>
          <cell r="D26">
            <v>21.8</v>
          </cell>
          <cell r="E26">
            <v>19.8</v>
          </cell>
          <cell r="F26">
            <v>19.4</v>
          </cell>
          <cell r="G26">
            <v>8.6</v>
          </cell>
          <cell r="H26">
            <v>8.8</v>
          </cell>
          <cell r="I26">
            <v>78.4</v>
          </cell>
        </row>
        <row r="27">
          <cell r="B27" t="str">
            <v>赵有军</v>
          </cell>
          <cell r="C27" t="str">
            <v>旅游教师</v>
          </cell>
          <cell r="D27">
            <v>23</v>
          </cell>
          <cell r="E27">
            <v>20.6</v>
          </cell>
          <cell r="F27">
            <v>19.2</v>
          </cell>
          <cell r="G27">
            <v>8.6</v>
          </cell>
          <cell r="H27">
            <v>8.4</v>
          </cell>
          <cell r="I27">
            <v>79.8</v>
          </cell>
        </row>
        <row r="28">
          <cell r="B28" t="str">
            <v>肖子健</v>
          </cell>
          <cell r="C28" t="str">
            <v>数控教师</v>
          </cell>
          <cell r="D28">
            <v>22.2</v>
          </cell>
          <cell r="E28">
            <v>20.8</v>
          </cell>
          <cell r="F28">
            <v>20.2</v>
          </cell>
          <cell r="G28">
            <v>8.4</v>
          </cell>
          <cell r="H28">
            <v>8.8</v>
          </cell>
          <cell r="I28">
            <v>80.4</v>
          </cell>
        </row>
        <row r="29">
          <cell r="B29" t="str">
            <v>缺考</v>
          </cell>
          <cell r="C29" t="str">
            <v>数控教师</v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B30" t="str">
            <v>丘海宁</v>
          </cell>
          <cell r="C30" t="str">
            <v>数控教师</v>
          </cell>
          <cell r="D30">
            <v>20</v>
          </cell>
          <cell r="E30">
            <v>18.8</v>
          </cell>
          <cell r="F30">
            <v>18.8</v>
          </cell>
          <cell r="G30">
            <v>7.8</v>
          </cell>
          <cell r="H30">
            <v>8.6</v>
          </cell>
          <cell r="I30">
            <v>74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四考场"/>
      <sheetName val="抽签表"/>
      <sheetName val="成绩汇总表(表四）"/>
      <sheetName val="广西农业干部学校培训管理岗"/>
      <sheetName val="广西柳州畜牧兽医学校语文教师"/>
      <sheetName val="广西柳州畜牧兽医学校汽修教师"/>
      <sheetName val="广西柳州畜牧兽医学校英语教师"/>
      <sheetName val="广西柳州畜牧兽医学校计算机教师"/>
      <sheetName val="广西柳州畜牧兽医学校物流教师"/>
      <sheetName val="广西柳州畜牧兽医学校电商教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黄淑桦</v>
          </cell>
          <cell r="C5" t="str">
            <v>电商教师</v>
          </cell>
          <cell r="D5">
            <v>18</v>
          </cell>
          <cell r="E5">
            <v>17.8</v>
          </cell>
          <cell r="F5">
            <v>18.6</v>
          </cell>
          <cell r="G5">
            <v>6.8</v>
          </cell>
          <cell r="H5">
            <v>7.8</v>
          </cell>
          <cell r="I5">
            <v>69</v>
          </cell>
        </row>
        <row r="6">
          <cell r="B6" t="str">
            <v>王思力</v>
          </cell>
          <cell r="C6" t="str">
            <v>电商教师</v>
          </cell>
          <cell r="D6">
            <v>23.6</v>
          </cell>
          <cell r="E6">
            <v>20</v>
          </cell>
          <cell r="F6">
            <v>20.6</v>
          </cell>
          <cell r="G6">
            <v>8</v>
          </cell>
          <cell r="H6">
            <v>8.3</v>
          </cell>
          <cell r="I6">
            <v>80.5</v>
          </cell>
        </row>
        <row r="7">
          <cell r="B7" t="str">
            <v>粟菲娜</v>
          </cell>
          <cell r="C7" t="str">
            <v>电商教师</v>
          </cell>
          <cell r="D7">
            <v>25.4</v>
          </cell>
          <cell r="E7">
            <v>21.2</v>
          </cell>
          <cell r="F7">
            <v>20.8</v>
          </cell>
          <cell r="G7">
            <v>8.2</v>
          </cell>
          <cell r="H7">
            <v>8.4</v>
          </cell>
          <cell r="I7">
            <v>84</v>
          </cell>
        </row>
        <row r="8">
          <cell r="B8" t="str">
            <v>唐楠</v>
          </cell>
          <cell r="C8" t="str">
            <v>汽修教师</v>
          </cell>
          <cell r="D8">
            <v>20.2</v>
          </cell>
          <cell r="E8">
            <v>18.8</v>
          </cell>
          <cell r="F8">
            <v>18.4</v>
          </cell>
          <cell r="G8">
            <v>8</v>
          </cell>
          <cell r="H8">
            <v>8.2</v>
          </cell>
          <cell r="I8">
            <v>73.6</v>
          </cell>
        </row>
        <row r="9">
          <cell r="B9" t="str">
            <v>武华恺</v>
          </cell>
          <cell r="C9" t="str">
            <v>汽修教师</v>
          </cell>
          <cell r="D9">
            <v>19.4</v>
          </cell>
          <cell r="E9">
            <v>18.2</v>
          </cell>
          <cell r="F9">
            <v>19.2</v>
          </cell>
          <cell r="G9">
            <v>8.2</v>
          </cell>
          <cell r="H9">
            <v>8.6</v>
          </cell>
          <cell r="I9">
            <v>73.6</v>
          </cell>
        </row>
        <row r="10">
          <cell r="B10" t="str">
            <v>梁灵尚</v>
          </cell>
          <cell r="C10" t="str">
            <v>汽修教师</v>
          </cell>
          <cell r="D10">
            <v>22.2</v>
          </cell>
          <cell r="E10">
            <v>19.6</v>
          </cell>
          <cell r="F10">
            <v>19.8</v>
          </cell>
          <cell r="G10">
            <v>8</v>
          </cell>
          <cell r="H10">
            <v>8.6</v>
          </cell>
          <cell r="I10">
            <v>78.2</v>
          </cell>
        </row>
        <row r="11">
          <cell r="B11" t="str">
            <v>韦碧云</v>
          </cell>
          <cell r="C11" t="str">
            <v>语文教师</v>
          </cell>
          <cell r="D11">
            <v>24.6</v>
          </cell>
          <cell r="E11">
            <v>21.4</v>
          </cell>
          <cell r="F11">
            <v>21.4</v>
          </cell>
          <cell r="G11">
            <v>8.4</v>
          </cell>
          <cell r="H11">
            <v>9</v>
          </cell>
          <cell r="I11">
            <v>84.8</v>
          </cell>
        </row>
        <row r="12">
          <cell r="B12" t="str">
            <v>赖婷婷</v>
          </cell>
          <cell r="C12" t="str">
            <v>语文教师</v>
          </cell>
          <cell r="D12">
            <v>20.4</v>
          </cell>
          <cell r="E12">
            <v>19</v>
          </cell>
          <cell r="F12">
            <v>20.2</v>
          </cell>
          <cell r="G12">
            <v>7.8</v>
          </cell>
          <cell r="H12">
            <v>8.6</v>
          </cell>
          <cell r="I12">
            <v>76</v>
          </cell>
        </row>
        <row r="13">
          <cell r="B13" t="str">
            <v>禤庆媚</v>
          </cell>
          <cell r="C13" t="str">
            <v>语文教师</v>
          </cell>
          <cell r="D13">
            <v>20.4</v>
          </cell>
          <cell r="E13">
            <v>18.8</v>
          </cell>
          <cell r="F13">
            <v>18.8</v>
          </cell>
          <cell r="G13">
            <v>7.6</v>
          </cell>
          <cell r="H13">
            <v>8.6</v>
          </cell>
          <cell r="I13">
            <v>74.2</v>
          </cell>
        </row>
        <row r="14">
          <cell r="B14" t="str">
            <v>覃雪青</v>
          </cell>
          <cell r="C14" t="str">
            <v>计算机教师</v>
          </cell>
          <cell r="D14">
            <v>20.4</v>
          </cell>
          <cell r="E14">
            <v>19.8</v>
          </cell>
          <cell r="F14">
            <v>19.8</v>
          </cell>
          <cell r="G14">
            <v>8.2</v>
          </cell>
          <cell r="H14">
            <v>8.6</v>
          </cell>
          <cell r="I14">
            <v>76.8</v>
          </cell>
        </row>
        <row r="15">
          <cell r="B15" t="str">
            <v>吕鸿飞</v>
          </cell>
          <cell r="C15" t="str">
            <v>计算机教师</v>
          </cell>
          <cell r="D15">
            <v>21.4</v>
          </cell>
          <cell r="E15">
            <v>19.4</v>
          </cell>
          <cell r="F15">
            <v>20.2</v>
          </cell>
          <cell r="G15">
            <v>7.8</v>
          </cell>
          <cell r="H15">
            <v>8.6</v>
          </cell>
          <cell r="I15">
            <v>77.4</v>
          </cell>
        </row>
        <row r="16">
          <cell r="B16" t="str">
            <v>韦宏斌</v>
          </cell>
          <cell r="C16" t="str">
            <v>计算机教师</v>
          </cell>
          <cell r="D16">
            <v>20.6</v>
          </cell>
          <cell r="E16">
            <v>19.2</v>
          </cell>
          <cell r="F16">
            <v>20.8</v>
          </cell>
          <cell r="G16">
            <v>8.4</v>
          </cell>
          <cell r="H16">
            <v>8.6</v>
          </cell>
          <cell r="I16">
            <v>77.6</v>
          </cell>
        </row>
        <row r="17">
          <cell r="B17" t="str">
            <v>刘思</v>
          </cell>
          <cell r="C17" t="str">
            <v>英语教师</v>
          </cell>
          <cell r="D17">
            <v>24.4</v>
          </cell>
          <cell r="E17">
            <v>21.2</v>
          </cell>
          <cell r="F17">
            <v>21.6</v>
          </cell>
          <cell r="G17">
            <v>8.4</v>
          </cell>
          <cell r="H17">
            <v>8.8</v>
          </cell>
          <cell r="I17">
            <v>84.4</v>
          </cell>
        </row>
        <row r="18">
          <cell r="B18" t="str">
            <v>程婷</v>
          </cell>
          <cell r="C18" t="str">
            <v>英语教师</v>
          </cell>
          <cell r="D18">
            <v>21.2</v>
          </cell>
          <cell r="E18">
            <v>21</v>
          </cell>
          <cell r="F18">
            <v>21.4</v>
          </cell>
          <cell r="G18">
            <v>8.2</v>
          </cell>
          <cell r="H18">
            <v>8.6</v>
          </cell>
          <cell r="I18">
            <v>80.4</v>
          </cell>
        </row>
        <row r="19">
          <cell r="B19" t="str">
            <v>李媛</v>
          </cell>
          <cell r="C19" t="str">
            <v>英语教师</v>
          </cell>
          <cell r="D19">
            <v>21.6</v>
          </cell>
          <cell r="E19">
            <v>19.2</v>
          </cell>
          <cell r="F19">
            <v>20.4</v>
          </cell>
          <cell r="G19">
            <v>8.4</v>
          </cell>
          <cell r="H19">
            <v>8.6</v>
          </cell>
          <cell r="I19">
            <v>78.2</v>
          </cell>
        </row>
        <row r="20">
          <cell r="B20" t="str">
            <v>贾晋</v>
          </cell>
          <cell r="C20" t="str">
            <v>物流教师</v>
          </cell>
          <cell r="D20">
            <v>23.6</v>
          </cell>
          <cell r="E20">
            <v>21.4</v>
          </cell>
          <cell r="F20">
            <v>22</v>
          </cell>
          <cell r="G20">
            <v>8.6</v>
          </cell>
          <cell r="H20">
            <v>8.6</v>
          </cell>
          <cell r="I20">
            <v>84.2</v>
          </cell>
        </row>
        <row r="21">
          <cell r="B21" t="str">
            <v>黄承生</v>
          </cell>
          <cell r="C21" t="str">
            <v>物流教师</v>
          </cell>
          <cell r="D21">
            <v>15.6</v>
          </cell>
          <cell r="E21">
            <v>15.6</v>
          </cell>
          <cell r="F21">
            <v>16.8</v>
          </cell>
          <cell r="G21">
            <v>6.4</v>
          </cell>
          <cell r="H21">
            <v>7.8</v>
          </cell>
          <cell r="I21">
            <v>62.2</v>
          </cell>
        </row>
        <row r="22">
          <cell r="B22" t="str">
            <v>钟雪洁</v>
          </cell>
          <cell r="C22" t="str">
            <v>物流教师</v>
          </cell>
          <cell r="D22">
            <v>19.2</v>
          </cell>
          <cell r="E22">
            <v>19.8</v>
          </cell>
          <cell r="F22">
            <v>19.6</v>
          </cell>
          <cell r="G22">
            <v>7.8</v>
          </cell>
          <cell r="H22">
            <v>8.6</v>
          </cell>
          <cell r="I22">
            <v>75</v>
          </cell>
        </row>
        <row r="23">
          <cell r="B23" t="str">
            <v>王雅菲</v>
          </cell>
          <cell r="C23" t="str">
            <v>培训管理岗</v>
          </cell>
          <cell r="D23">
            <v>22</v>
          </cell>
          <cell r="E23">
            <v>20.4</v>
          </cell>
          <cell r="F23">
            <v>21.6</v>
          </cell>
          <cell r="G23">
            <v>8.4</v>
          </cell>
          <cell r="H23">
            <v>8</v>
          </cell>
          <cell r="I23">
            <v>80.4</v>
          </cell>
        </row>
        <row r="24">
          <cell r="B24" t="str">
            <v>石桂鲜</v>
          </cell>
          <cell r="C24" t="str">
            <v>培训管理岗</v>
          </cell>
          <cell r="D24">
            <v>22.4</v>
          </cell>
          <cell r="E24">
            <v>20.4</v>
          </cell>
          <cell r="F24">
            <v>22.2</v>
          </cell>
          <cell r="G24">
            <v>8.4</v>
          </cell>
          <cell r="H24">
            <v>8.6</v>
          </cell>
          <cell r="I24">
            <v>82</v>
          </cell>
        </row>
        <row r="25">
          <cell r="B25" t="str">
            <v>王莹</v>
          </cell>
          <cell r="C25" t="str">
            <v>培训管理岗</v>
          </cell>
          <cell r="D25">
            <v>23.4</v>
          </cell>
          <cell r="E25">
            <v>21.2</v>
          </cell>
          <cell r="F25">
            <v>21.4</v>
          </cell>
          <cell r="G25">
            <v>8.4</v>
          </cell>
          <cell r="H25">
            <v>8.6</v>
          </cell>
          <cell r="I25">
            <v>83</v>
          </cell>
        </row>
        <row r="26">
          <cell r="B26" t="str">
            <v>张婷婷</v>
          </cell>
          <cell r="C26" t="str">
            <v>培训管理岗</v>
          </cell>
          <cell r="D26">
            <v>20.6</v>
          </cell>
          <cell r="E26">
            <v>20.4</v>
          </cell>
          <cell r="F26">
            <v>20.2</v>
          </cell>
          <cell r="G26">
            <v>8.2</v>
          </cell>
          <cell r="H26">
            <v>8.6</v>
          </cell>
          <cell r="I26">
            <v>78</v>
          </cell>
        </row>
        <row r="27">
          <cell r="B27" t="str">
            <v>罗金华</v>
          </cell>
          <cell r="C27" t="str">
            <v>培训管理岗</v>
          </cell>
          <cell r="D27">
            <v>23</v>
          </cell>
          <cell r="E27">
            <v>20.6</v>
          </cell>
          <cell r="F27">
            <v>22</v>
          </cell>
          <cell r="G27">
            <v>8.4</v>
          </cell>
          <cell r="H27">
            <v>8.4</v>
          </cell>
          <cell r="I27">
            <v>82.4</v>
          </cell>
        </row>
        <row r="28">
          <cell r="B28" t="str">
            <v>韦读夏</v>
          </cell>
          <cell r="C28" t="str">
            <v>培训管理岗</v>
          </cell>
          <cell r="D28">
            <v>23.8</v>
          </cell>
          <cell r="E28">
            <v>20.4</v>
          </cell>
          <cell r="F28">
            <v>22.6</v>
          </cell>
          <cell r="G28">
            <v>8.4</v>
          </cell>
          <cell r="H28">
            <v>8.8</v>
          </cell>
          <cell r="I28">
            <v>84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10.25第六考场"/>
      <sheetName val="抽签表"/>
      <sheetName val="成绩汇总表(表四）"/>
      <sheetName val="广西百色农业学校汽修教师"/>
      <sheetName val="广西水产畜牧学校英语教师"/>
      <sheetName val="广西百色农业学校语文教师"/>
      <sheetName val="广西百色农业学校艺术教师"/>
      <sheetName val="广西百色农业学校计算机教师"/>
      <sheetName val="广西水产畜牧学校文化艺术教师"/>
      <sheetName val="广西水产畜牧学校学前教育专业教师"/>
      <sheetName val="广西水产畜牧学校校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5">
          <cell r="B5" t="str">
            <v>何宗瑾</v>
          </cell>
          <cell r="C5" t="str">
            <v>学前教育专业教师</v>
          </cell>
          <cell r="D5">
            <v>22</v>
          </cell>
          <cell r="E5">
            <v>19.2</v>
          </cell>
          <cell r="F5">
            <v>20.4</v>
          </cell>
          <cell r="G5">
            <v>8</v>
          </cell>
          <cell r="H5">
            <v>8.2</v>
          </cell>
          <cell r="I5">
            <v>77.8</v>
          </cell>
        </row>
        <row r="6">
          <cell r="B6" t="str">
            <v>黄凡容</v>
          </cell>
          <cell r="C6" t="str">
            <v>学前教育专业教师</v>
          </cell>
          <cell r="D6">
            <v>21.8</v>
          </cell>
          <cell r="E6">
            <v>20.6</v>
          </cell>
          <cell r="F6">
            <v>20.2</v>
          </cell>
          <cell r="G6">
            <v>7.8</v>
          </cell>
          <cell r="H6">
            <v>8.4</v>
          </cell>
          <cell r="I6">
            <v>78.8</v>
          </cell>
        </row>
        <row r="7">
          <cell r="B7" t="str">
            <v>韦伊</v>
          </cell>
          <cell r="C7" t="str">
            <v>学前教育专业教师</v>
          </cell>
          <cell r="D7">
            <v>20</v>
          </cell>
          <cell r="E7">
            <v>19</v>
          </cell>
          <cell r="F7">
            <v>20.4</v>
          </cell>
          <cell r="G7">
            <v>7.6</v>
          </cell>
          <cell r="H7">
            <v>8</v>
          </cell>
          <cell r="I7">
            <v>75</v>
          </cell>
        </row>
        <row r="8">
          <cell r="B8" t="str">
            <v>李洁</v>
          </cell>
          <cell r="C8" t="str">
            <v>校医</v>
          </cell>
          <cell r="D8">
            <v>20.8</v>
          </cell>
          <cell r="E8">
            <v>20.2</v>
          </cell>
          <cell r="F8">
            <v>18.6</v>
          </cell>
          <cell r="G8">
            <v>7.8</v>
          </cell>
          <cell r="H8">
            <v>8.4</v>
          </cell>
          <cell r="I8">
            <v>75.8</v>
          </cell>
        </row>
        <row r="9">
          <cell r="B9" t="str">
            <v>黄善茂</v>
          </cell>
          <cell r="C9" t="str">
            <v>校医</v>
          </cell>
          <cell r="D9">
            <v>21.2</v>
          </cell>
          <cell r="E9">
            <v>19.2</v>
          </cell>
          <cell r="F9">
            <v>19.2</v>
          </cell>
          <cell r="G9">
            <v>7.4</v>
          </cell>
          <cell r="H9">
            <v>8.4</v>
          </cell>
          <cell r="I9">
            <v>75.4</v>
          </cell>
        </row>
        <row r="10">
          <cell r="B10" t="str">
            <v>缺考</v>
          </cell>
          <cell r="C10" t="str">
            <v>校医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郭针再</v>
          </cell>
          <cell r="C11" t="str">
            <v>计算机教师</v>
          </cell>
          <cell r="D11">
            <v>22.2</v>
          </cell>
          <cell r="E11">
            <v>20.4</v>
          </cell>
          <cell r="F11">
            <v>20.6</v>
          </cell>
          <cell r="G11">
            <v>8.2</v>
          </cell>
          <cell r="H11">
            <v>8.4</v>
          </cell>
          <cell r="I11">
            <v>79.8</v>
          </cell>
        </row>
        <row r="12">
          <cell r="B12" t="str">
            <v>苏朝孟</v>
          </cell>
          <cell r="C12" t="str">
            <v>计算机教师</v>
          </cell>
          <cell r="D12">
            <v>19</v>
          </cell>
          <cell r="E12">
            <v>18</v>
          </cell>
          <cell r="F12">
            <v>18.2</v>
          </cell>
          <cell r="G12">
            <v>7</v>
          </cell>
          <cell r="H12">
            <v>7</v>
          </cell>
          <cell r="I12">
            <v>69.2</v>
          </cell>
        </row>
        <row r="13">
          <cell r="B13" t="str">
            <v>汤仁绳</v>
          </cell>
          <cell r="C13" t="str">
            <v>计算机教师</v>
          </cell>
          <cell r="D13">
            <v>19.6</v>
          </cell>
          <cell r="E13">
            <v>19.2</v>
          </cell>
          <cell r="F13">
            <v>19.2</v>
          </cell>
          <cell r="G13">
            <v>7.4</v>
          </cell>
          <cell r="H13">
            <v>8.2</v>
          </cell>
          <cell r="I13">
            <v>73.6</v>
          </cell>
        </row>
        <row r="14">
          <cell r="B14" t="str">
            <v>缺考</v>
          </cell>
          <cell r="C14" t="str">
            <v>文化艺术教师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>王欣阳</v>
          </cell>
          <cell r="C15" t="str">
            <v>文化艺术教师</v>
          </cell>
          <cell r="D15">
            <v>21.2</v>
          </cell>
          <cell r="E15">
            <v>21</v>
          </cell>
          <cell r="F15">
            <v>18.2</v>
          </cell>
          <cell r="G15">
            <v>7.8</v>
          </cell>
          <cell r="H15">
            <v>8.6</v>
          </cell>
          <cell r="I15">
            <v>76.8</v>
          </cell>
        </row>
        <row r="16">
          <cell r="B16" t="str">
            <v>卞蓓蓓</v>
          </cell>
          <cell r="C16" t="str">
            <v>文化艺术教师</v>
          </cell>
          <cell r="D16">
            <v>1.4</v>
          </cell>
          <cell r="E16" t="str">
            <v>0</v>
          </cell>
          <cell r="F16" t="str">
            <v>0</v>
          </cell>
          <cell r="G16">
            <v>2</v>
          </cell>
          <cell r="H16">
            <v>5.8</v>
          </cell>
          <cell r="I16">
            <v>9.2</v>
          </cell>
        </row>
        <row r="17">
          <cell r="B17" t="str">
            <v>李长步</v>
          </cell>
          <cell r="C17" t="str">
            <v>文化艺术教师</v>
          </cell>
          <cell r="D17">
            <v>16.8</v>
          </cell>
          <cell r="E17">
            <v>15.2</v>
          </cell>
          <cell r="F17">
            <v>15.6</v>
          </cell>
          <cell r="G17">
            <v>6.8</v>
          </cell>
          <cell r="H17">
            <v>7.6</v>
          </cell>
          <cell r="I17">
            <v>62</v>
          </cell>
        </row>
        <row r="18">
          <cell r="B18" t="str">
            <v>黄良丹</v>
          </cell>
          <cell r="C18" t="str">
            <v>艺术教师</v>
          </cell>
          <cell r="D18">
            <v>19.4</v>
          </cell>
          <cell r="E18">
            <v>18.2</v>
          </cell>
          <cell r="F18">
            <v>19.2</v>
          </cell>
          <cell r="G18">
            <v>7.8</v>
          </cell>
          <cell r="H18">
            <v>8.4</v>
          </cell>
          <cell r="I18">
            <v>73</v>
          </cell>
        </row>
        <row r="19">
          <cell r="B19" t="str">
            <v>刘吉萍</v>
          </cell>
          <cell r="C19" t="str">
            <v>艺术教师</v>
          </cell>
          <cell r="D19">
            <v>18.6</v>
          </cell>
          <cell r="E19">
            <v>17.6</v>
          </cell>
          <cell r="F19">
            <v>16.8</v>
          </cell>
          <cell r="G19">
            <v>7.4</v>
          </cell>
          <cell r="H19">
            <v>8.2</v>
          </cell>
          <cell r="I19">
            <v>68.6</v>
          </cell>
        </row>
        <row r="20">
          <cell r="B20" t="str">
            <v>梁世强</v>
          </cell>
          <cell r="C20" t="str">
            <v>艺术教师</v>
          </cell>
          <cell r="D20">
            <v>17.6</v>
          </cell>
          <cell r="E20">
            <v>15.8</v>
          </cell>
          <cell r="F20">
            <v>15.8</v>
          </cell>
          <cell r="G20">
            <v>7</v>
          </cell>
          <cell r="H20">
            <v>7.2</v>
          </cell>
          <cell r="I20">
            <v>63.4</v>
          </cell>
        </row>
        <row r="21">
          <cell r="B21" t="str">
            <v>黄江妮</v>
          </cell>
          <cell r="C21" t="str">
            <v>语文教师</v>
          </cell>
          <cell r="D21">
            <v>23.6</v>
          </cell>
          <cell r="E21">
            <v>19.2</v>
          </cell>
          <cell r="F21">
            <v>20.6</v>
          </cell>
          <cell r="G21">
            <v>8.4</v>
          </cell>
          <cell r="H21">
            <v>8.6</v>
          </cell>
          <cell r="I21">
            <v>80.4</v>
          </cell>
        </row>
        <row r="22">
          <cell r="B22" t="str">
            <v>李燕雯</v>
          </cell>
          <cell r="C22" t="str">
            <v>语文教师</v>
          </cell>
          <cell r="D22">
            <v>21.8</v>
          </cell>
          <cell r="E22">
            <v>19.4</v>
          </cell>
          <cell r="F22">
            <v>18.8</v>
          </cell>
          <cell r="G22">
            <v>7.6</v>
          </cell>
          <cell r="H22">
            <v>8.6</v>
          </cell>
          <cell r="I22">
            <v>76.2</v>
          </cell>
        </row>
        <row r="23">
          <cell r="B23" t="str">
            <v>缺考</v>
          </cell>
          <cell r="C23" t="str">
            <v>语文教师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>李冬婷</v>
          </cell>
          <cell r="C24" t="str">
            <v>英语教师</v>
          </cell>
          <cell r="D24">
            <v>22.6</v>
          </cell>
          <cell r="E24">
            <v>20.2</v>
          </cell>
          <cell r="F24">
            <v>20.8</v>
          </cell>
          <cell r="G24">
            <v>8.2</v>
          </cell>
          <cell r="H24">
            <v>8.4</v>
          </cell>
          <cell r="I24">
            <v>80.2</v>
          </cell>
        </row>
        <row r="25">
          <cell r="B25" t="str">
            <v>缺考</v>
          </cell>
          <cell r="C25" t="str">
            <v>英语教师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>缺考</v>
          </cell>
          <cell r="C26" t="str">
            <v>英语教师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>陆文光</v>
          </cell>
          <cell r="C27" t="str">
            <v>汽修教师</v>
          </cell>
          <cell r="D27">
            <v>18.4</v>
          </cell>
          <cell r="E27">
            <v>17</v>
          </cell>
          <cell r="F27">
            <v>17.8</v>
          </cell>
          <cell r="G27">
            <v>7</v>
          </cell>
          <cell r="H27">
            <v>8</v>
          </cell>
          <cell r="I27">
            <v>68.2</v>
          </cell>
        </row>
        <row r="28">
          <cell r="B28" t="str">
            <v>邓广才</v>
          </cell>
          <cell r="C28" t="str">
            <v>汽修教师</v>
          </cell>
          <cell r="D28">
            <v>22.2</v>
          </cell>
          <cell r="E28">
            <v>20.4</v>
          </cell>
          <cell r="F28">
            <v>21.2</v>
          </cell>
          <cell r="G28">
            <v>8.2</v>
          </cell>
          <cell r="H28">
            <v>8.4</v>
          </cell>
          <cell r="I28">
            <v>80.4</v>
          </cell>
        </row>
        <row r="29">
          <cell r="B29" t="str">
            <v>邓基能</v>
          </cell>
          <cell r="C29" t="str">
            <v>汽修教师</v>
          </cell>
          <cell r="D29">
            <v>21</v>
          </cell>
          <cell r="E29">
            <v>19.4</v>
          </cell>
          <cell r="F29">
            <v>19.6</v>
          </cell>
          <cell r="G29">
            <v>7.4</v>
          </cell>
          <cell r="H29">
            <v>8</v>
          </cell>
          <cell r="I29">
            <v>75.4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七考场"/>
      <sheetName val="抽签表"/>
      <sheetName val="成绩汇总表(表四）"/>
      <sheetName val="4广西壮族自治区养蜂指导站专业技术岗位"/>
      <sheetName val="2广西壮族自治区养蜂指导站会计"/>
      <sheetName val="5广西壮族自治区柳州种畜场畜牧兽医岗位一"/>
      <sheetName val="7广西壮族自治区柳州种畜场畜牧兽医岗位二"/>
      <sheetName val="3广西壮族自治区柳州种畜场植物生产及技术岗位"/>
      <sheetName val="8广西壮族自治区柳州种畜场土建工程设计岗位"/>
      <sheetName val="1广西壮族自治区柳州种畜场法律事务岗"/>
      <sheetName val="6广西壮族自治区柳州种畜场环境保护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黄钰妍</v>
          </cell>
          <cell r="C5" t="str">
            <v>法律事务岗</v>
          </cell>
          <cell r="D5">
            <v>21</v>
          </cell>
          <cell r="E5">
            <v>17.6</v>
          </cell>
          <cell r="F5">
            <v>17.8</v>
          </cell>
          <cell r="G5">
            <v>7.6</v>
          </cell>
          <cell r="H5">
            <v>8.6</v>
          </cell>
          <cell r="I5" t="str">
            <v/>
          </cell>
          <cell r="J5">
            <v>72.6</v>
          </cell>
        </row>
        <row r="6">
          <cell r="B6" t="str">
            <v>肖安富</v>
          </cell>
          <cell r="C6" t="str">
            <v>法律事务岗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缺考</v>
          </cell>
        </row>
        <row r="7">
          <cell r="B7" t="str">
            <v>韦莉雯</v>
          </cell>
          <cell r="C7" t="str">
            <v>法律事务岗</v>
          </cell>
          <cell r="D7">
            <v>18.4</v>
          </cell>
          <cell r="E7">
            <v>16.8</v>
          </cell>
          <cell r="F7">
            <v>16</v>
          </cell>
          <cell r="G7">
            <v>7.2</v>
          </cell>
          <cell r="H7">
            <v>8.4</v>
          </cell>
          <cell r="I7" t="str">
            <v/>
          </cell>
          <cell r="J7">
            <v>66.8</v>
          </cell>
        </row>
        <row r="8">
          <cell r="B8" t="str">
            <v>玉少丽</v>
          </cell>
          <cell r="C8" t="str">
            <v>会计</v>
          </cell>
          <cell r="D8">
            <v>21</v>
          </cell>
          <cell r="E8">
            <v>17.8</v>
          </cell>
          <cell r="F8">
            <v>18.8</v>
          </cell>
          <cell r="G8">
            <v>7.4</v>
          </cell>
          <cell r="H8">
            <v>8.8</v>
          </cell>
          <cell r="I8" t="str">
            <v/>
          </cell>
          <cell r="J8">
            <v>73.8</v>
          </cell>
        </row>
        <row r="9">
          <cell r="B9" t="str">
            <v>李玫</v>
          </cell>
          <cell r="C9" t="str">
            <v>会计</v>
          </cell>
          <cell r="D9">
            <v>22</v>
          </cell>
          <cell r="E9">
            <v>18.6</v>
          </cell>
          <cell r="F9">
            <v>18.8</v>
          </cell>
          <cell r="G9">
            <v>8.6</v>
          </cell>
          <cell r="H9">
            <v>8.8</v>
          </cell>
          <cell r="I9" t="str">
            <v/>
          </cell>
          <cell r="J9">
            <v>76.8</v>
          </cell>
        </row>
        <row r="10">
          <cell r="B10" t="str">
            <v>秦菀璐</v>
          </cell>
          <cell r="C10" t="str">
            <v>会计</v>
          </cell>
          <cell r="D10">
            <v>24.2</v>
          </cell>
          <cell r="E10">
            <v>20.8</v>
          </cell>
          <cell r="F10">
            <v>21.2</v>
          </cell>
          <cell r="G10">
            <v>9</v>
          </cell>
          <cell r="H10">
            <v>9.4</v>
          </cell>
          <cell r="I10" t="str">
            <v/>
          </cell>
          <cell r="J10">
            <v>84.6</v>
          </cell>
        </row>
        <row r="11">
          <cell r="B11" t="str">
            <v>王孝宇</v>
          </cell>
          <cell r="C11" t="str">
            <v>植物生产及技术岗位</v>
          </cell>
          <cell r="D11">
            <v>22.2</v>
          </cell>
          <cell r="E11">
            <v>20.2</v>
          </cell>
          <cell r="F11">
            <v>19.8</v>
          </cell>
          <cell r="G11">
            <v>8.6</v>
          </cell>
          <cell r="H11">
            <v>8.6</v>
          </cell>
          <cell r="I11" t="str">
            <v/>
          </cell>
          <cell r="J11">
            <v>79.4</v>
          </cell>
        </row>
        <row r="12">
          <cell r="B12" t="str">
            <v>蒙重迪</v>
          </cell>
          <cell r="C12" t="str">
            <v>植物生产及技术岗位</v>
          </cell>
          <cell r="D12">
            <v>19.8</v>
          </cell>
          <cell r="E12">
            <v>18</v>
          </cell>
          <cell r="F12">
            <v>18.2</v>
          </cell>
          <cell r="G12">
            <v>7.8</v>
          </cell>
          <cell r="H12">
            <v>8.4</v>
          </cell>
          <cell r="I12" t="str">
            <v/>
          </cell>
          <cell r="J12">
            <v>72.2</v>
          </cell>
        </row>
        <row r="13">
          <cell r="B13" t="str">
            <v>项凯琳</v>
          </cell>
          <cell r="C13" t="str">
            <v>植物生产及技术岗位</v>
          </cell>
          <cell r="D13">
            <v>20.2</v>
          </cell>
          <cell r="E13">
            <v>17.6</v>
          </cell>
          <cell r="F13">
            <v>18</v>
          </cell>
          <cell r="G13">
            <v>8.2</v>
          </cell>
          <cell r="H13">
            <v>8.6</v>
          </cell>
          <cell r="I13" t="str">
            <v/>
          </cell>
          <cell r="J13">
            <v>72.6</v>
          </cell>
        </row>
        <row r="14">
          <cell r="B14" t="str">
            <v>唐朋</v>
          </cell>
          <cell r="C14" t="str">
            <v>专业技术岗位</v>
          </cell>
          <cell r="D14">
            <v>21.2</v>
          </cell>
          <cell r="E14">
            <v>18.4</v>
          </cell>
          <cell r="F14">
            <v>18.4</v>
          </cell>
          <cell r="G14">
            <v>7.8</v>
          </cell>
          <cell r="H14">
            <v>8.4</v>
          </cell>
          <cell r="I14" t="str">
            <v/>
          </cell>
          <cell r="J14">
            <v>74.2</v>
          </cell>
        </row>
        <row r="15">
          <cell r="B15" t="str">
            <v>张智博</v>
          </cell>
          <cell r="C15" t="str">
            <v>专业技术岗位</v>
          </cell>
          <cell r="D15">
            <v>20.6</v>
          </cell>
          <cell r="E15">
            <v>19.2</v>
          </cell>
          <cell r="F15">
            <v>18.2</v>
          </cell>
          <cell r="G15">
            <v>8</v>
          </cell>
          <cell r="H15">
            <v>8.4</v>
          </cell>
          <cell r="I15" t="str">
            <v/>
          </cell>
          <cell r="J15">
            <v>74.4</v>
          </cell>
        </row>
        <row r="16">
          <cell r="B16" t="str">
            <v>林剑强</v>
          </cell>
          <cell r="C16" t="str">
            <v>专业技术岗位</v>
          </cell>
          <cell r="D16">
            <v>18.2</v>
          </cell>
          <cell r="E16">
            <v>17.4</v>
          </cell>
          <cell r="F16">
            <v>16.6</v>
          </cell>
          <cell r="G16">
            <v>7.2</v>
          </cell>
          <cell r="H16">
            <v>8</v>
          </cell>
          <cell r="I16" t="str">
            <v/>
          </cell>
          <cell r="J16">
            <v>67.4</v>
          </cell>
        </row>
        <row r="17">
          <cell r="B17" t="str">
            <v>陈庆媛</v>
          </cell>
          <cell r="C17" t="str">
            <v>畜牧兽医岗位一</v>
          </cell>
          <cell r="D17">
            <v>20.2</v>
          </cell>
          <cell r="E17">
            <v>19</v>
          </cell>
          <cell r="F17">
            <v>18.6</v>
          </cell>
          <cell r="G17">
            <v>8</v>
          </cell>
          <cell r="H17">
            <v>8.4</v>
          </cell>
          <cell r="I17" t="str">
            <v/>
          </cell>
          <cell r="J17">
            <v>74.2</v>
          </cell>
        </row>
        <row r="18">
          <cell r="B18" t="str">
            <v>李叙德</v>
          </cell>
          <cell r="C18" t="str">
            <v>畜牧兽医岗位一</v>
          </cell>
          <cell r="D18">
            <v>21</v>
          </cell>
          <cell r="E18">
            <v>19</v>
          </cell>
          <cell r="F18">
            <v>18.6</v>
          </cell>
          <cell r="G18">
            <v>8</v>
          </cell>
          <cell r="H18">
            <v>8.4</v>
          </cell>
          <cell r="I18" t="str">
            <v/>
          </cell>
          <cell r="J18">
            <v>75</v>
          </cell>
        </row>
        <row r="19">
          <cell r="B19" t="str">
            <v>邢杏伟</v>
          </cell>
          <cell r="C19" t="str">
            <v>畜牧兽医岗位一</v>
          </cell>
          <cell r="D19">
            <v>21.2</v>
          </cell>
          <cell r="E19">
            <v>19.6</v>
          </cell>
          <cell r="F19">
            <v>19.2</v>
          </cell>
          <cell r="G19">
            <v>8</v>
          </cell>
          <cell r="H19">
            <v>8.4</v>
          </cell>
          <cell r="I19" t="str">
            <v/>
          </cell>
          <cell r="J19">
            <v>76.4</v>
          </cell>
        </row>
        <row r="20">
          <cell r="B20" t="str">
            <v>韦仁维</v>
          </cell>
          <cell r="C20" t="str">
            <v>环境保护岗</v>
          </cell>
          <cell r="D20">
            <v>19.8</v>
          </cell>
          <cell r="E20">
            <v>19</v>
          </cell>
          <cell r="F20">
            <v>19.4</v>
          </cell>
          <cell r="G20">
            <v>8</v>
          </cell>
          <cell r="H20">
            <v>8.6</v>
          </cell>
          <cell r="I20" t="str">
            <v/>
          </cell>
          <cell r="J20">
            <v>74.8</v>
          </cell>
        </row>
        <row r="21">
          <cell r="B21" t="str">
            <v>黄秋华</v>
          </cell>
          <cell r="C21" t="str">
            <v>环境保护岗</v>
          </cell>
          <cell r="D21">
            <v>19</v>
          </cell>
          <cell r="E21">
            <v>18.4</v>
          </cell>
          <cell r="F21">
            <v>18.2</v>
          </cell>
          <cell r="G21">
            <v>7.6</v>
          </cell>
          <cell r="H21">
            <v>8.2</v>
          </cell>
          <cell r="I21" t="str">
            <v/>
          </cell>
          <cell r="J21">
            <v>71.4</v>
          </cell>
        </row>
        <row r="22">
          <cell r="B22" t="str">
            <v>韦彩榴</v>
          </cell>
          <cell r="C22" t="str">
            <v>环境保护岗</v>
          </cell>
          <cell r="D22">
            <v>19</v>
          </cell>
          <cell r="E22">
            <v>17.6</v>
          </cell>
          <cell r="F22">
            <v>17</v>
          </cell>
          <cell r="G22">
            <v>7.6</v>
          </cell>
          <cell r="H22">
            <v>8.2</v>
          </cell>
          <cell r="I22" t="str">
            <v/>
          </cell>
          <cell r="J22">
            <v>69.4</v>
          </cell>
        </row>
        <row r="23">
          <cell r="B23" t="str">
            <v>陆定</v>
          </cell>
          <cell r="C23" t="str">
            <v>畜牧兽医岗位二</v>
          </cell>
          <cell r="D23">
            <v>20</v>
          </cell>
          <cell r="E23">
            <v>20.4</v>
          </cell>
          <cell r="F23">
            <v>18.8</v>
          </cell>
          <cell r="G23">
            <v>8.2</v>
          </cell>
          <cell r="H23">
            <v>8.8</v>
          </cell>
          <cell r="I23" t="str">
            <v/>
          </cell>
          <cell r="J23">
            <v>76.2</v>
          </cell>
        </row>
        <row r="24">
          <cell r="B24" t="str">
            <v>黄川伟</v>
          </cell>
          <cell r="C24" t="str">
            <v>畜牧兽医岗位二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缺考</v>
          </cell>
        </row>
        <row r="25">
          <cell r="B25" t="str">
            <v>莫黄艳</v>
          </cell>
          <cell r="C25" t="str">
            <v>畜牧兽医岗位二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缺考</v>
          </cell>
        </row>
        <row r="26">
          <cell r="B26" t="str">
            <v>张维钰</v>
          </cell>
          <cell r="C26" t="str">
            <v>土建工程设计岗位</v>
          </cell>
          <cell r="D26">
            <v>24.2</v>
          </cell>
          <cell r="E26">
            <v>21.4</v>
          </cell>
          <cell r="F26">
            <v>20.2</v>
          </cell>
          <cell r="G26">
            <v>8.6</v>
          </cell>
          <cell r="H26">
            <v>9.2</v>
          </cell>
          <cell r="I26" t="str">
            <v/>
          </cell>
          <cell r="J26">
            <v>83.6</v>
          </cell>
        </row>
        <row r="27">
          <cell r="B27" t="str">
            <v>赖星宇</v>
          </cell>
          <cell r="C27" t="str">
            <v>土建工程设计岗位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弃考</v>
          </cell>
        </row>
        <row r="28">
          <cell r="B28" t="str">
            <v>李慧潇</v>
          </cell>
          <cell r="C28" t="str">
            <v>土建工程设计岗位</v>
          </cell>
          <cell r="D28">
            <v>22.6</v>
          </cell>
          <cell r="E28">
            <v>20</v>
          </cell>
          <cell r="F28">
            <v>18.4</v>
          </cell>
          <cell r="G28">
            <v>8.2</v>
          </cell>
          <cell r="H28">
            <v>8.4</v>
          </cell>
          <cell r="I28" t="str">
            <v/>
          </cell>
          <cell r="J28">
            <v>77.6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0.25第二考场"/>
      <sheetName val="抽签表"/>
      <sheetName val="成绩汇总表(表四）"/>
      <sheetName val="广西壮族自治区茶叶科学研究所科研1"/>
      <sheetName val="广西壮族自治区茶叶科学研究所科研2"/>
      <sheetName val="广西壮族自治区水产技术推广站病害防治"/>
      <sheetName val="广西玉林农业学校新能源汽车教师"/>
      <sheetName val="广西玉林农业学校学前教育教师"/>
      <sheetName val="广西玉林农业学校电子商务教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B5" t="str">
            <v>胡启明</v>
          </cell>
          <cell r="C5" t="str">
            <v>科研2</v>
          </cell>
          <cell r="D5">
            <v>22.6</v>
          </cell>
          <cell r="E5">
            <v>20.8</v>
          </cell>
          <cell r="F5">
            <v>19.4</v>
          </cell>
          <cell r="G5">
            <v>8</v>
          </cell>
          <cell r="H5">
            <v>8.4</v>
          </cell>
          <cell r="I5">
            <v>79.2</v>
          </cell>
        </row>
        <row r="6">
          <cell r="B6" t="str">
            <v>于敬亚</v>
          </cell>
          <cell r="C6" t="str">
            <v>科研2</v>
          </cell>
          <cell r="D6">
            <v>20.6</v>
          </cell>
          <cell r="E6">
            <v>18.6</v>
          </cell>
          <cell r="F6">
            <v>18.6</v>
          </cell>
          <cell r="G6">
            <v>8</v>
          </cell>
          <cell r="H6">
            <v>8.4</v>
          </cell>
          <cell r="I6">
            <v>74.2</v>
          </cell>
        </row>
        <row r="7">
          <cell r="B7" t="str">
            <v>张凤萍</v>
          </cell>
          <cell r="C7" t="str">
            <v>科研2</v>
          </cell>
          <cell r="D7">
            <v>18.8</v>
          </cell>
          <cell r="E7">
            <v>16.6</v>
          </cell>
          <cell r="F7">
            <v>16.2</v>
          </cell>
          <cell r="G7">
            <v>7.2</v>
          </cell>
          <cell r="H7">
            <v>8.2</v>
          </cell>
          <cell r="I7">
            <v>67</v>
          </cell>
        </row>
        <row r="8">
          <cell r="B8" t="str">
            <v>李紫梦</v>
          </cell>
          <cell r="C8" t="str">
            <v>科研2</v>
          </cell>
          <cell r="D8">
            <v>18.4</v>
          </cell>
          <cell r="E8">
            <v>17.8</v>
          </cell>
          <cell r="F8">
            <v>17.6</v>
          </cell>
          <cell r="G8">
            <v>7.4</v>
          </cell>
          <cell r="H8">
            <v>8.2</v>
          </cell>
          <cell r="I8">
            <v>69.4</v>
          </cell>
        </row>
        <row r="9">
          <cell r="B9" t="str">
            <v>郑子仪</v>
          </cell>
          <cell r="C9" t="str">
            <v>科研2</v>
          </cell>
          <cell r="D9">
            <v>23.6</v>
          </cell>
          <cell r="E9">
            <v>21.6</v>
          </cell>
          <cell r="F9">
            <v>20.2</v>
          </cell>
          <cell r="G9">
            <v>7.8</v>
          </cell>
          <cell r="H9">
            <v>8.2</v>
          </cell>
          <cell r="I9">
            <v>81.4</v>
          </cell>
        </row>
        <row r="10">
          <cell r="B10" t="str">
            <v>秦欣婷</v>
          </cell>
          <cell r="C10" t="str">
            <v>科研2</v>
          </cell>
          <cell r="D10">
            <v>22.8</v>
          </cell>
          <cell r="E10">
            <v>18.2</v>
          </cell>
          <cell r="F10">
            <v>19.2</v>
          </cell>
          <cell r="G10">
            <v>7.8</v>
          </cell>
          <cell r="H10">
            <v>8.2</v>
          </cell>
          <cell r="I10">
            <v>76.2</v>
          </cell>
        </row>
        <row r="11">
          <cell r="B11" t="str">
            <v>黄菡</v>
          </cell>
          <cell r="C11" t="str">
            <v>科研1</v>
          </cell>
          <cell r="D11">
            <v>21.8</v>
          </cell>
          <cell r="E11">
            <v>18.8</v>
          </cell>
          <cell r="F11">
            <v>19.4</v>
          </cell>
          <cell r="G11">
            <v>8.2</v>
          </cell>
          <cell r="H11">
            <v>7.4</v>
          </cell>
          <cell r="I11">
            <v>75.6</v>
          </cell>
        </row>
        <row r="12">
          <cell r="B12" t="str">
            <v>陶雯</v>
          </cell>
          <cell r="C12" t="str">
            <v>科研1</v>
          </cell>
          <cell r="D12">
            <v>20.8</v>
          </cell>
          <cell r="E12">
            <v>20</v>
          </cell>
          <cell r="F12">
            <v>20.2</v>
          </cell>
          <cell r="G12">
            <v>8</v>
          </cell>
          <cell r="H12">
            <v>8.2</v>
          </cell>
          <cell r="I12">
            <v>77.2</v>
          </cell>
        </row>
        <row r="13">
          <cell r="B13" t="str">
            <v>钟娟</v>
          </cell>
          <cell r="C13" t="str">
            <v>科研1</v>
          </cell>
          <cell r="D13">
            <v>19.4</v>
          </cell>
          <cell r="E13">
            <v>21</v>
          </cell>
          <cell r="F13">
            <v>20.6</v>
          </cell>
          <cell r="G13">
            <v>8</v>
          </cell>
          <cell r="H13">
            <v>8.2</v>
          </cell>
          <cell r="I13">
            <v>77.2</v>
          </cell>
        </row>
        <row r="14">
          <cell r="B14" t="str">
            <v>姚明泉</v>
          </cell>
          <cell r="C14" t="str">
            <v>新能源汽车教师</v>
          </cell>
          <cell r="D14">
            <v>24.8</v>
          </cell>
          <cell r="E14">
            <v>22.6</v>
          </cell>
          <cell r="F14">
            <v>21</v>
          </cell>
          <cell r="G14">
            <v>8.6</v>
          </cell>
          <cell r="H14">
            <v>8.4</v>
          </cell>
          <cell r="I14">
            <v>85.4</v>
          </cell>
        </row>
        <row r="15">
          <cell r="B15" t="str">
            <v>张羽</v>
          </cell>
          <cell r="C15" t="str">
            <v>新能源汽车教师</v>
          </cell>
          <cell r="D15">
            <v>21.4</v>
          </cell>
          <cell r="E15">
            <v>19</v>
          </cell>
          <cell r="F15">
            <v>18</v>
          </cell>
          <cell r="G15">
            <v>7.4</v>
          </cell>
          <cell r="H15">
            <v>7.8</v>
          </cell>
          <cell r="I15">
            <v>73.6</v>
          </cell>
        </row>
        <row r="16">
          <cell r="B16" t="str">
            <v>陈辉乾</v>
          </cell>
          <cell r="C16" t="str">
            <v>新能源汽车教师</v>
          </cell>
          <cell r="D16">
            <v>23.6</v>
          </cell>
          <cell r="E16">
            <v>18.8</v>
          </cell>
          <cell r="F16">
            <v>19.6</v>
          </cell>
          <cell r="G16">
            <v>8.4</v>
          </cell>
          <cell r="H16">
            <v>8.4</v>
          </cell>
          <cell r="I16">
            <v>78.8</v>
          </cell>
        </row>
        <row r="17">
          <cell r="B17" t="str">
            <v>缺考</v>
          </cell>
          <cell r="C17" t="str">
            <v>学前教育教师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B18" t="str">
            <v>陈君梅</v>
          </cell>
          <cell r="C18" t="str">
            <v>学前教育教师</v>
          </cell>
          <cell r="D18">
            <v>20.6</v>
          </cell>
          <cell r="E18">
            <v>19.8</v>
          </cell>
          <cell r="F18">
            <v>19.2</v>
          </cell>
          <cell r="G18">
            <v>7.8</v>
          </cell>
          <cell r="H18">
            <v>8</v>
          </cell>
          <cell r="I18">
            <v>75.4</v>
          </cell>
        </row>
        <row r="19">
          <cell r="B19" t="str">
            <v>刘成清</v>
          </cell>
          <cell r="C19" t="str">
            <v>学前教育教师</v>
          </cell>
          <cell r="D19">
            <v>19.8</v>
          </cell>
          <cell r="E19">
            <v>18</v>
          </cell>
          <cell r="F19">
            <v>18.2</v>
          </cell>
          <cell r="G19">
            <v>7.8</v>
          </cell>
          <cell r="H19">
            <v>8.4</v>
          </cell>
          <cell r="I19">
            <v>72.2</v>
          </cell>
        </row>
        <row r="20">
          <cell r="B20" t="str">
            <v>莫雅云</v>
          </cell>
          <cell r="C20" t="str">
            <v>电子商务教师</v>
          </cell>
          <cell r="D20">
            <v>23</v>
          </cell>
          <cell r="E20">
            <v>20.4</v>
          </cell>
          <cell r="F20">
            <v>19.8</v>
          </cell>
          <cell r="G20">
            <v>8</v>
          </cell>
          <cell r="H20">
            <v>8.2</v>
          </cell>
          <cell r="I20">
            <v>79.4</v>
          </cell>
        </row>
        <row r="21">
          <cell r="B21" t="str">
            <v>陈新实</v>
          </cell>
          <cell r="C21" t="str">
            <v>电子商务教师</v>
          </cell>
          <cell r="D21">
            <v>21.6</v>
          </cell>
          <cell r="E21">
            <v>18.6</v>
          </cell>
          <cell r="F21">
            <v>19.6</v>
          </cell>
          <cell r="G21">
            <v>7.6</v>
          </cell>
          <cell r="H21">
            <v>7.8</v>
          </cell>
          <cell r="I21">
            <v>75.2</v>
          </cell>
        </row>
        <row r="22">
          <cell r="B22" t="str">
            <v>钟纪妹</v>
          </cell>
          <cell r="C22" t="str">
            <v>电子商务教师</v>
          </cell>
          <cell r="D22">
            <v>19.6</v>
          </cell>
          <cell r="E22">
            <v>20.4</v>
          </cell>
          <cell r="F22">
            <v>19.4</v>
          </cell>
          <cell r="G22">
            <v>7.6</v>
          </cell>
          <cell r="H22">
            <v>8.2</v>
          </cell>
          <cell r="I22">
            <v>75.2</v>
          </cell>
        </row>
        <row r="23">
          <cell r="B23" t="str">
            <v>彭民毅</v>
          </cell>
          <cell r="C23" t="str">
            <v>病害防治</v>
          </cell>
          <cell r="D23">
            <v>17.8</v>
          </cell>
          <cell r="E23">
            <v>16.2</v>
          </cell>
          <cell r="F23">
            <v>17.4</v>
          </cell>
          <cell r="G23">
            <v>7.4</v>
          </cell>
          <cell r="H23">
            <v>6.4</v>
          </cell>
          <cell r="I23">
            <v>65.2</v>
          </cell>
        </row>
        <row r="24">
          <cell r="B24" t="str">
            <v>覃希</v>
          </cell>
          <cell r="C24" t="str">
            <v>病害防治</v>
          </cell>
          <cell r="D24">
            <v>18.6</v>
          </cell>
          <cell r="E24">
            <v>16.4</v>
          </cell>
          <cell r="F24">
            <v>17.4</v>
          </cell>
          <cell r="G24">
            <v>7.4</v>
          </cell>
          <cell r="H24">
            <v>7.4</v>
          </cell>
          <cell r="I24">
            <v>67.2</v>
          </cell>
        </row>
        <row r="25">
          <cell r="B25" t="str">
            <v>施金谷</v>
          </cell>
          <cell r="C25" t="str">
            <v>病害防治</v>
          </cell>
          <cell r="D25">
            <v>24.2</v>
          </cell>
          <cell r="E25">
            <v>21.2</v>
          </cell>
          <cell r="F25">
            <v>20.4</v>
          </cell>
          <cell r="G25">
            <v>8.2</v>
          </cell>
          <cell r="H25">
            <v>8.2</v>
          </cell>
          <cell r="I25">
            <v>82.2</v>
          </cell>
        </row>
        <row r="26">
          <cell r="B26" t="str">
            <v>缺考</v>
          </cell>
          <cell r="C26" t="str">
            <v>病害防治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>缺考</v>
          </cell>
          <cell r="C27" t="str">
            <v>病害防治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三考场"/>
      <sheetName val="抽签表"/>
      <sheetName val="成绩汇总表(表四）"/>
      <sheetName val="广西特色作物研究院柑橘品种专业技术岗位"/>
      <sheetName val="广西特色作物研究院柑橘病害专业技术岗位"/>
      <sheetName val="广西特色作物研究院落叶果树专业技术岗位1"/>
      <sheetName val="广西特色作物研究院基地管理科专业技术岗位"/>
      <sheetName val="广西特色作物研究院办公室干事"/>
      <sheetName val="广西特色作物研究院人事科干事"/>
      <sheetName val="广西特色作物研究院后勤保卫科干事"/>
      <sheetName val="广西壮族自治区水产引育种中心会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蒋丽</v>
          </cell>
          <cell r="C5" t="str">
            <v>会计</v>
          </cell>
          <cell r="D5">
            <v>21.6</v>
          </cell>
          <cell r="E5">
            <v>18</v>
          </cell>
          <cell r="F5">
            <v>17.8</v>
          </cell>
          <cell r="G5">
            <v>7</v>
          </cell>
          <cell r="H5">
            <v>7.8</v>
          </cell>
          <cell r="I5">
            <v>72.2</v>
          </cell>
        </row>
        <row r="6">
          <cell r="B6" t="str">
            <v>陆小帆</v>
          </cell>
          <cell r="C6" t="str">
            <v>会计</v>
          </cell>
          <cell r="D6">
            <v>23.4</v>
          </cell>
          <cell r="E6">
            <v>21.2</v>
          </cell>
          <cell r="F6">
            <v>19.6</v>
          </cell>
          <cell r="G6">
            <v>7.4</v>
          </cell>
          <cell r="H6">
            <v>8</v>
          </cell>
          <cell r="I6">
            <v>79.6</v>
          </cell>
        </row>
        <row r="7">
          <cell r="B7" t="str">
            <v>卢维英</v>
          </cell>
          <cell r="C7" t="str">
            <v>会计</v>
          </cell>
          <cell r="D7">
            <v>23.6</v>
          </cell>
          <cell r="E7">
            <v>18.4</v>
          </cell>
          <cell r="F7">
            <v>20</v>
          </cell>
          <cell r="G7">
            <v>7.4</v>
          </cell>
          <cell r="H7">
            <v>7.8</v>
          </cell>
          <cell r="I7">
            <v>77.2</v>
          </cell>
        </row>
        <row r="8">
          <cell r="B8" t="str">
            <v>缺考</v>
          </cell>
          <cell r="C8" t="e">
            <v>#N/A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B9" t="str">
            <v>黄俊源</v>
          </cell>
          <cell r="C9" t="str">
            <v>柑橘病害专业技术岗位</v>
          </cell>
          <cell r="D9">
            <v>24</v>
          </cell>
          <cell r="E9">
            <v>21.2</v>
          </cell>
          <cell r="F9">
            <v>20.2</v>
          </cell>
          <cell r="G9">
            <v>8.2</v>
          </cell>
          <cell r="H9">
            <v>8.2</v>
          </cell>
          <cell r="I9">
            <v>81.8</v>
          </cell>
        </row>
        <row r="10">
          <cell r="B10" t="str">
            <v>许杏萍</v>
          </cell>
          <cell r="C10" t="str">
            <v>柑橘病害专业技术岗位</v>
          </cell>
          <cell r="D10">
            <v>19.2</v>
          </cell>
          <cell r="E10">
            <v>16.8</v>
          </cell>
          <cell r="F10">
            <v>17.2</v>
          </cell>
          <cell r="G10">
            <v>7</v>
          </cell>
          <cell r="H10">
            <v>7.2</v>
          </cell>
          <cell r="I10">
            <v>67.4</v>
          </cell>
        </row>
        <row r="11">
          <cell r="B11" t="str">
            <v>刘珊廷</v>
          </cell>
          <cell r="C11" t="str">
            <v>基地管理科专业技术岗位</v>
          </cell>
          <cell r="D11">
            <v>22.2</v>
          </cell>
          <cell r="E11">
            <v>19.2</v>
          </cell>
          <cell r="F11">
            <v>19.4</v>
          </cell>
          <cell r="G11">
            <v>7</v>
          </cell>
          <cell r="H11">
            <v>7.6</v>
          </cell>
          <cell r="I11">
            <v>75.4</v>
          </cell>
        </row>
        <row r="12">
          <cell r="B12" t="str">
            <v>陈潇</v>
          </cell>
          <cell r="C12" t="str">
            <v>基地管理科专业技术岗位</v>
          </cell>
          <cell r="D12">
            <v>20.2</v>
          </cell>
          <cell r="E12">
            <v>19</v>
          </cell>
          <cell r="F12">
            <v>20</v>
          </cell>
          <cell r="G12">
            <v>7.4</v>
          </cell>
          <cell r="H12">
            <v>7.8</v>
          </cell>
          <cell r="I12">
            <v>74.4</v>
          </cell>
        </row>
        <row r="13">
          <cell r="B13" t="str">
            <v>缺考</v>
          </cell>
          <cell r="C13" t="e">
            <v>#N/A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>武晓晓</v>
          </cell>
          <cell r="C14" t="str">
            <v>柑橘品种专业技术岗位</v>
          </cell>
          <cell r="D14">
            <v>22</v>
          </cell>
          <cell r="E14">
            <v>20.4</v>
          </cell>
          <cell r="F14">
            <v>20.6</v>
          </cell>
          <cell r="G14">
            <v>8</v>
          </cell>
          <cell r="H14">
            <v>8</v>
          </cell>
          <cell r="I14">
            <v>79</v>
          </cell>
        </row>
        <row r="15">
          <cell r="B15" t="str">
            <v>缺考</v>
          </cell>
          <cell r="C15" t="e">
            <v>#N/A</v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B16" t="str">
            <v>缺考</v>
          </cell>
          <cell r="C16" t="e">
            <v>#N/A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B17" t="str">
            <v>曾小英</v>
          </cell>
          <cell r="C17" t="str">
            <v>办公室干事</v>
          </cell>
          <cell r="D17">
            <v>21.6</v>
          </cell>
          <cell r="E17">
            <v>19</v>
          </cell>
          <cell r="F17">
            <v>20.4</v>
          </cell>
          <cell r="G17">
            <v>7.6</v>
          </cell>
          <cell r="H17">
            <v>8</v>
          </cell>
          <cell r="I17">
            <v>76.6</v>
          </cell>
        </row>
        <row r="18">
          <cell r="B18" t="str">
            <v>蓝琳钰</v>
          </cell>
          <cell r="C18" t="str">
            <v>办公室干事</v>
          </cell>
          <cell r="D18">
            <v>23.8</v>
          </cell>
          <cell r="E18">
            <v>20.4</v>
          </cell>
          <cell r="F18">
            <v>21.2</v>
          </cell>
          <cell r="G18">
            <v>8.4</v>
          </cell>
          <cell r="H18">
            <v>8.4</v>
          </cell>
          <cell r="I18">
            <v>82.2</v>
          </cell>
        </row>
        <row r="19">
          <cell r="B19" t="str">
            <v>秦红玲</v>
          </cell>
          <cell r="C19" t="str">
            <v>办公室干事</v>
          </cell>
          <cell r="D19">
            <v>23.4</v>
          </cell>
          <cell r="E19">
            <v>20.6</v>
          </cell>
          <cell r="F19">
            <v>21.4</v>
          </cell>
          <cell r="G19">
            <v>8.6</v>
          </cell>
          <cell r="H19">
            <v>8.4</v>
          </cell>
          <cell r="I19">
            <v>82.4</v>
          </cell>
        </row>
        <row r="20">
          <cell r="B20" t="str">
            <v>李海炎</v>
          </cell>
          <cell r="C20" t="str">
            <v>落叶果树专业技术岗位1</v>
          </cell>
          <cell r="D20">
            <v>22.2</v>
          </cell>
          <cell r="E20">
            <v>19.4</v>
          </cell>
          <cell r="F20">
            <v>20.8</v>
          </cell>
          <cell r="G20">
            <v>8</v>
          </cell>
          <cell r="H20">
            <v>8</v>
          </cell>
          <cell r="I20">
            <v>78.4</v>
          </cell>
        </row>
        <row r="21">
          <cell r="B21" t="str">
            <v>缺考</v>
          </cell>
          <cell r="C21" t="e">
            <v>#N/A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>缺考</v>
          </cell>
          <cell r="C22" t="e">
            <v>#N/A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>石成林</v>
          </cell>
          <cell r="C23" t="str">
            <v>后勤保卫科干事</v>
          </cell>
          <cell r="D23">
            <v>18.8</v>
          </cell>
          <cell r="E23">
            <v>18.4</v>
          </cell>
          <cell r="F23">
            <v>18.2</v>
          </cell>
          <cell r="G23">
            <v>7.4</v>
          </cell>
          <cell r="H23">
            <v>7.8</v>
          </cell>
          <cell r="I23">
            <v>70.6</v>
          </cell>
        </row>
        <row r="24">
          <cell r="B24" t="str">
            <v>秦明佳</v>
          </cell>
          <cell r="C24" t="str">
            <v>后勤保卫科干事</v>
          </cell>
          <cell r="D24">
            <v>24</v>
          </cell>
          <cell r="E24">
            <v>21.2</v>
          </cell>
          <cell r="F24">
            <v>21.2</v>
          </cell>
          <cell r="G24">
            <v>8</v>
          </cell>
          <cell r="H24">
            <v>8</v>
          </cell>
          <cell r="I24">
            <v>82.4</v>
          </cell>
        </row>
        <row r="25">
          <cell r="B25" t="str">
            <v>蒋雨彤</v>
          </cell>
          <cell r="C25" t="str">
            <v>后勤保卫科干事</v>
          </cell>
          <cell r="D25">
            <v>20.2</v>
          </cell>
          <cell r="E25">
            <v>17.4</v>
          </cell>
          <cell r="F25">
            <v>18</v>
          </cell>
          <cell r="G25">
            <v>7.4</v>
          </cell>
          <cell r="H25">
            <v>7.8</v>
          </cell>
          <cell r="I25">
            <v>70.8</v>
          </cell>
        </row>
        <row r="26">
          <cell r="B26" t="str">
            <v>滕燕</v>
          </cell>
          <cell r="C26" t="str">
            <v>人事科干事</v>
          </cell>
          <cell r="D26">
            <v>21.2</v>
          </cell>
          <cell r="E26">
            <v>19.2</v>
          </cell>
          <cell r="F26">
            <v>19.4</v>
          </cell>
          <cell r="G26">
            <v>7.4</v>
          </cell>
          <cell r="H26">
            <v>7.8</v>
          </cell>
          <cell r="I26">
            <v>75</v>
          </cell>
        </row>
        <row r="27">
          <cell r="B27" t="str">
            <v>严仲春</v>
          </cell>
          <cell r="C27" t="str">
            <v>人事科干事</v>
          </cell>
          <cell r="D27">
            <v>19.6</v>
          </cell>
          <cell r="E27">
            <v>19.8</v>
          </cell>
          <cell r="F27">
            <v>19.6</v>
          </cell>
          <cell r="G27">
            <v>7.6</v>
          </cell>
          <cell r="H27">
            <v>7.8</v>
          </cell>
          <cell r="I27">
            <v>74.4</v>
          </cell>
        </row>
        <row r="28">
          <cell r="B28" t="str">
            <v>陶红先</v>
          </cell>
          <cell r="C28" t="str">
            <v>人事科干事</v>
          </cell>
          <cell r="D28">
            <v>22.2</v>
          </cell>
          <cell r="E28">
            <v>18.8</v>
          </cell>
          <cell r="F28">
            <v>19</v>
          </cell>
          <cell r="G28">
            <v>7.4</v>
          </cell>
          <cell r="H28">
            <v>8</v>
          </cell>
          <cell r="I28">
            <v>75.4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10.24第一考场"/>
      <sheetName val="抽签表"/>
      <sheetName val="成绩汇总表(表四）"/>
      <sheetName val="广西壮族自治区畜牧站专业技术岗位2"/>
      <sheetName val="广西壮族自治区畜牧站专业技术岗位3"/>
      <sheetName val="广西壮族自治区畜牧站专业技术岗位4"/>
      <sheetName val="广西壮族自治区畜牧站专业技术岗位5"/>
      <sheetName val="广西壮族自治区畜牧站行政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 t="str">
            <v>漆爱荣</v>
          </cell>
          <cell r="C5" t="str">
            <v>专业技术岗位2</v>
          </cell>
          <cell r="D5">
            <v>21.2</v>
          </cell>
          <cell r="E5">
            <v>19.6</v>
          </cell>
          <cell r="F5">
            <v>20.4</v>
          </cell>
          <cell r="G5">
            <v>7.6</v>
          </cell>
          <cell r="H5">
            <v>8.4</v>
          </cell>
          <cell r="I5">
            <v>77.2</v>
          </cell>
        </row>
        <row r="6">
          <cell r="B6" t="str">
            <v>缺考</v>
          </cell>
          <cell r="C6" t="str">
            <v>专业技术岗位2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B7" t="str">
            <v>缺考</v>
          </cell>
          <cell r="C7" t="str">
            <v>专业技术岗位2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B8" t="str">
            <v>苏益琼</v>
          </cell>
          <cell r="C8" t="str">
            <v>专业技术岗位2</v>
          </cell>
          <cell r="D8">
            <v>13</v>
          </cell>
          <cell r="E8">
            <v>16.4</v>
          </cell>
          <cell r="F8">
            <v>14.4</v>
          </cell>
          <cell r="G8">
            <v>7</v>
          </cell>
          <cell r="H8">
            <v>7.6</v>
          </cell>
          <cell r="I8">
            <v>58.4</v>
          </cell>
        </row>
        <row r="9">
          <cell r="B9" t="str">
            <v>缺考</v>
          </cell>
          <cell r="C9" t="str">
            <v>专业技术岗位2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B10" t="str">
            <v>缺考</v>
          </cell>
          <cell r="C10" t="str">
            <v>专业技术岗位2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陆晓霞</v>
          </cell>
          <cell r="C11" t="str">
            <v>专业技术岗位2</v>
          </cell>
          <cell r="D11">
            <v>20.8</v>
          </cell>
          <cell r="E11">
            <v>20</v>
          </cell>
          <cell r="F11">
            <v>20.2</v>
          </cell>
          <cell r="G11">
            <v>7.8</v>
          </cell>
          <cell r="H11">
            <v>8.4</v>
          </cell>
          <cell r="I11">
            <v>77.2</v>
          </cell>
        </row>
        <row r="12">
          <cell r="B12" t="str">
            <v>吕冠霖</v>
          </cell>
          <cell r="C12" t="str">
            <v>专业技术岗位2</v>
          </cell>
          <cell r="D12">
            <v>18.4</v>
          </cell>
          <cell r="E12">
            <v>19.2</v>
          </cell>
          <cell r="F12">
            <v>19.4</v>
          </cell>
          <cell r="G12">
            <v>8.2</v>
          </cell>
          <cell r="H12">
            <v>8.6</v>
          </cell>
          <cell r="I12">
            <v>73.8</v>
          </cell>
        </row>
        <row r="13">
          <cell r="B13" t="str">
            <v>缺考</v>
          </cell>
          <cell r="C13" t="str">
            <v>专业技术岗位2</v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B14" t="str">
            <v>刘征</v>
          </cell>
          <cell r="C14" t="str">
            <v>专业技术岗位2</v>
          </cell>
          <cell r="D14">
            <v>22.2</v>
          </cell>
          <cell r="E14">
            <v>18.8</v>
          </cell>
          <cell r="F14">
            <v>20</v>
          </cell>
          <cell r="G14">
            <v>7.6</v>
          </cell>
          <cell r="H14">
            <v>8.4</v>
          </cell>
          <cell r="I14">
            <v>77</v>
          </cell>
        </row>
        <row r="15">
          <cell r="B15" t="str">
            <v>卢维</v>
          </cell>
          <cell r="C15" t="str">
            <v>专业技术岗位2</v>
          </cell>
          <cell r="D15">
            <v>22</v>
          </cell>
          <cell r="E15">
            <v>21</v>
          </cell>
          <cell r="F15">
            <v>20</v>
          </cell>
          <cell r="G15">
            <v>8.2</v>
          </cell>
          <cell r="H15">
            <v>8.8</v>
          </cell>
          <cell r="I15">
            <v>80</v>
          </cell>
        </row>
        <row r="16">
          <cell r="B16" t="str">
            <v>缺考</v>
          </cell>
          <cell r="C16" t="str">
            <v>专业技术岗位2</v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B17" t="str">
            <v>石云</v>
          </cell>
          <cell r="C17" t="str">
            <v>专业技术岗位2</v>
          </cell>
          <cell r="D17">
            <v>17</v>
          </cell>
          <cell r="E17">
            <v>18</v>
          </cell>
          <cell r="F17">
            <v>18.6</v>
          </cell>
          <cell r="G17">
            <v>7.2</v>
          </cell>
          <cell r="H17">
            <v>8.6</v>
          </cell>
          <cell r="I17">
            <v>69.4</v>
          </cell>
        </row>
        <row r="18">
          <cell r="B18" t="str">
            <v>姚玲</v>
          </cell>
          <cell r="C18" t="str">
            <v>专业技术岗位2</v>
          </cell>
          <cell r="D18">
            <v>19.6</v>
          </cell>
          <cell r="E18">
            <v>18</v>
          </cell>
          <cell r="F18">
            <v>17.4</v>
          </cell>
          <cell r="G18">
            <v>7.4</v>
          </cell>
          <cell r="H18">
            <v>8.6</v>
          </cell>
          <cell r="I18">
            <v>71</v>
          </cell>
        </row>
        <row r="19">
          <cell r="B19" t="str">
            <v>陈雯雯</v>
          </cell>
          <cell r="C19" t="str">
            <v>专业技术岗位2</v>
          </cell>
          <cell r="D19">
            <v>20</v>
          </cell>
          <cell r="E19">
            <v>20.2</v>
          </cell>
          <cell r="F19">
            <v>20.8</v>
          </cell>
          <cell r="G19">
            <v>7.8</v>
          </cell>
          <cell r="H19">
            <v>8.8</v>
          </cell>
          <cell r="I19">
            <v>77.6</v>
          </cell>
        </row>
        <row r="20">
          <cell r="B20" t="str">
            <v>缺考</v>
          </cell>
          <cell r="C20" t="str">
            <v>专业技术岗位3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B21" t="str">
            <v>缺考</v>
          </cell>
          <cell r="C21" t="str">
            <v>专业技术岗位3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>姚顺</v>
          </cell>
          <cell r="C22" t="str">
            <v>专业技术岗位3</v>
          </cell>
          <cell r="D22">
            <v>23.6</v>
          </cell>
          <cell r="E22">
            <v>21.8</v>
          </cell>
          <cell r="F22">
            <v>20.8</v>
          </cell>
          <cell r="G22">
            <v>8.6</v>
          </cell>
          <cell r="H22">
            <v>8.6</v>
          </cell>
          <cell r="I22">
            <v>83.4</v>
          </cell>
        </row>
        <row r="23">
          <cell r="B23" t="str">
            <v>罗春铌</v>
          </cell>
          <cell r="C23" t="str">
            <v>专业技术岗位4</v>
          </cell>
          <cell r="D23">
            <v>20</v>
          </cell>
          <cell r="E23">
            <v>19.2</v>
          </cell>
          <cell r="F23">
            <v>19.4</v>
          </cell>
          <cell r="G23">
            <v>7.8</v>
          </cell>
          <cell r="H23">
            <v>8.4</v>
          </cell>
          <cell r="I23">
            <v>74.8</v>
          </cell>
        </row>
        <row r="24">
          <cell r="B24" t="str">
            <v>何莉莉</v>
          </cell>
          <cell r="C24" t="str">
            <v>专业技术岗位4</v>
          </cell>
          <cell r="D24">
            <v>24</v>
          </cell>
          <cell r="E24">
            <v>21.2</v>
          </cell>
          <cell r="F24">
            <v>20.4</v>
          </cell>
          <cell r="G24">
            <v>8.2</v>
          </cell>
          <cell r="H24">
            <v>8.8</v>
          </cell>
          <cell r="I24">
            <v>82.6</v>
          </cell>
        </row>
        <row r="25">
          <cell r="B25" t="str">
            <v>陈宇坤</v>
          </cell>
          <cell r="C25" t="str">
            <v>专业技术岗位4</v>
          </cell>
          <cell r="D25">
            <v>24.4</v>
          </cell>
          <cell r="E25">
            <v>21.8</v>
          </cell>
          <cell r="F25">
            <v>20.6</v>
          </cell>
          <cell r="G25">
            <v>8.8</v>
          </cell>
          <cell r="H25">
            <v>8.6</v>
          </cell>
          <cell r="I25">
            <v>84.2</v>
          </cell>
        </row>
        <row r="26">
          <cell r="B26" t="str">
            <v>黄天亿</v>
          </cell>
          <cell r="C26" t="str">
            <v>专业技术岗位5</v>
          </cell>
          <cell r="D26">
            <v>22.2</v>
          </cell>
          <cell r="E26">
            <v>20.8</v>
          </cell>
          <cell r="F26">
            <v>19</v>
          </cell>
          <cell r="G26">
            <v>7.8</v>
          </cell>
          <cell r="H26">
            <v>8.4</v>
          </cell>
          <cell r="I26">
            <v>78.2</v>
          </cell>
        </row>
        <row r="27">
          <cell r="B27" t="str">
            <v>梁誉耀</v>
          </cell>
          <cell r="C27" t="str">
            <v>专业技术岗位5</v>
          </cell>
          <cell r="D27">
            <v>22.2</v>
          </cell>
          <cell r="E27">
            <v>19.8</v>
          </cell>
          <cell r="F27">
            <v>20</v>
          </cell>
          <cell r="G27">
            <v>8</v>
          </cell>
          <cell r="H27">
            <v>8.6</v>
          </cell>
          <cell r="I27">
            <v>78.6</v>
          </cell>
        </row>
        <row r="28">
          <cell r="B28" t="str">
            <v>覃琳</v>
          </cell>
          <cell r="C28" t="str">
            <v>专业技术岗位5</v>
          </cell>
          <cell r="D28">
            <v>22.6</v>
          </cell>
          <cell r="E28">
            <v>19.8</v>
          </cell>
          <cell r="F28">
            <v>19.6</v>
          </cell>
          <cell r="G28">
            <v>7.8</v>
          </cell>
          <cell r="H28">
            <v>8.6</v>
          </cell>
          <cell r="I28">
            <v>78.4</v>
          </cell>
        </row>
        <row r="29">
          <cell r="B29" t="str">
            <v>黄东裕</v>
          </cell>
          <cell r="C29" t="str">
            <v>行政管理</v>
          </cell>
          <cell r="D29">
            <v>21.6</v>
          </cell>
          <cell r="E29">
            <v>21.2</v>
          </cell>
          <cell r="F29">
            <v>19.4</v>
          </cell>
          <cell r="G29">
            <v>8</v>
          </cell>
          <cell r="H29">
            <v>8.4</v>
          </cell>
          <cell r="I29">
            <v>78.6</v>
          </cell>
        </row>
        <row r="30">
          <cell r="B30" t="str">
            <v>田晨</v>
          </cell>
          <cell r="C30" t="str">
            <v>行政管理</v>
          </cell>
          <cell r="D30">
            <v>17.8</v>
          </cell>
          <cell r="E30">
            <v>18.4</v>
          </cell>
          <cell r="F30">
            <v>18.2</v>
          </cell>
          <cell r="G30">
            <v>7.2</v>
          </cell>
          <cell r="H30">
            <v>8.4</v>
          </cell>
          <cell r="I30">
            <v>70</v>
          </cell>
        </row>
        <row r="31">
          <cell r="B31" t="str">
            <v>吴树坤</v>
          </cell>
          <cell r="C31" t="str">
            <v>行政管理</v>
          </cell>
          <cell r="D31">
            <v>20</v>
          </cell>
          <cell r="E31">
            <v>17</v>
          </cell>
          <cell r="F31">
            <v>15.2</v>
          </cell>
          <cell r="G31">
            <v>7.2</v>
          </cell>
          <cell r="H31">
            <v>8.4</v>
          </cell>
          <cell r="I31">
            <v>67.8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七考场"/>
      <sheetName val="抽签表"/>
      <sheetName val="成绩汇总表(表四）"/>
      <sheetName val="4广西壮族自治区养蜂指导站专业技术岗位"/>
      <sheetName val="2广西壮族自治区养蜂指导站会计"/>
      <sheetName val="5广西壮族自治区柳州种畜场畜牧兽医岗位一"/>
      <sheetName val="7广西壮族自治区柳州种畜场畜牧兽医岗位二"/>
      <sheetName val="3广西壮族自治区柳州种畜场植物生产及技术岗位"/>
      <sheetName val="8广西壮族自治区柳州种畜场土建工程设计岗位"/>
      <sheetName val="1广西壮族自治区柳州种畜场法律事务岗"/>
      <sheetName val="6广西壮族自治区柳州种畜场环境保护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黄钰妍</v>
          </cell>
          <cell r="C5" t="str">
            <v>法律事务岗</v>
          </cell>
          <cell r="D5">
            <v>21</v>
          </cell>
          <cell r="E5">
            <v>17.6</v>
          </cell>
          <cell r="F5">
            <v>17.8</v>
          </cell>
          <cell r="G5">
            <v>7.6</v>
          </cell>
          <cell r="H5">
            <v>8.6</v>
          </cell>
          <cell r="I5" t="str">
            <v/>
          </cell>
          <cell r="J5">
            <v>72.6</v>
          </cell>
        </row>
        <row r="6">
          <cell r="B6" t="str">
            <v>肖安富</v>
          </cell>
          <cell r="C6" t="str">
            <v>法律事务岗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缺考</v>
          </cell>
        </row>
        <row r="7">
          <cell r="B7" t="str">
            <v>韦莉雯</v>
          </cell>
          <cell r="C7" t="str">
            <v>法律事务岗</v>
          </cell>
          <cell r="D7">
            <v>18.4</v>
          </cell>
          <cell r="E7">
            <v>16.8</v>
          </cell>
          <cell r="F7">
            <v>16</v>
          </cell>
          <cell r="G7">
            <v>7.2</v>
          </cell>
          <cell r="H7">
            <v>8.4</v>
          </cell>
          <cell r="I7" t="str">
            <v/>
          </cell>
          <cell r="J7">
            <v>66.8</v>
          </cell>
        </row>
        <row r="8">
          <cell r="B8" t="str">
            <v>玉少丽</v>
          </cell>
          <cell r="C8" t="str">
            <v>会计</v>
          </cell>
          <cell r="D8">
            <v>21</v>
          </cell>
          <cell r="E8">
            <v>17.8</v>
          </cell>
          <cell r="F8">
            <v>18.8</v>
          </cell>
          <cell r="G8">
            <v>7.4</v>
          </cell>
          <cell r="H8">
            <v>8.8</v>
          </cell>
          <cell r="I8" t="str">
            <v/>
          </cell>
          <cell r="J8">
            <v>73.8</v>
          </cell>
        </row>
        <row r="9">
          <cell r="B9" t="str">
            <v>李玫</v>
          </cell>
          <cell r="C9" t="str">
            <v>会计</v>
          </cell>
          <cell r="D9">
            <v>22</v>
          </cell>
          <cell r="E9">
            <v>18.6</v>
          </cell>
          <cell r="F9">
            <v>18.8</v>
          </cell>
          <cell r="G9">
            <v>8.6</v>
          </cell>
          <cell r="H9">
            <v>8.8</v>
          </cell>
          <cell r="I9" t="str">
            <v/>
          </cell>
          <cell r="J9">
            <v>76.8</v>
          </cell>
        </row>
        <row r="10">
          <cell r="B10" t="str">
            <v>秦菀璐</v>
          </cell>
          <cell r="C10" t="str">
            <v>会计</v>
          </cell>
          <cell r="D10">
            <v>24.2</v>
          </cell>
          <cell r="E10">
            <v>20.8</v>
          </cell>
          <cell r="F10">
            <v>21.2</v>
          </cell>
          <cell r="G10">
            <v>9</v>
          </cell>
          <cell r="H10">
            <v>9.4</v>
          </cell>
          <cell r="I10" t="str">
            <v/>
          </cell>
          <cell r="J10">
            <v>84.6</v>
          </cell>
        </row>
        <row r="11">
          <cell r="B11" t="str">
            <v>王孝宇</v>
          </cell>
          <cell r="C11" t="str">
            <v>植物生产及技术岗位</v>
          </cell>
          <cell r="D11">
            <v>22.2</v>
          </cell>
          <cell r="E11">
            <v>20.2</v>
          </cell>
          <cell r="F11">
            <v>19.8</v>
          </cell>
          <cell r="G11">
            <v>8.6</v>
          </cell>
          <cell r="H11">
            <v>8.6</v>
          </cell>
          <cell r="I11" t="str">
            <v/>
          </cell>
          <cell r="J11">
            <v>79.4</v>
          </cell>
        </row>
        <row r="12">
          <cell r="B12" t="str">
            <v>蒙重迪</v>
          </cell>
          <cell r="C12" t="str">
            <v>植物生产及技术岗位</v>
          </cell>
          <cell r="D12">
            <v>19.8</v>
          </cell>
          <cell r="E12">
            <v>18</v>
          </cell>
          <cell r="F12">
            <v>18.2</v>
          </cell>
          <cell r="G12">
            <v>7.8</v>
          </cell>
          <cell r="H12">
            <v>8.4</v>
          </cell>
          <cell r="I12" t="str">
            <v/>
          </cell>
          <cell r="J12">
            <v>72.2</v>
          </cell>
        </row>
        <row r="13">
          <cell r="B13" t="str">
            <v>项凯琳</v>
          </cell>
          <cell r="C13" t="str">
            <v>植物生产及技术岗位</v>
          </cell>
          <cell r="D13">
            <v>20.2</v>
          </cell>
          <cell r="E13">
            <v>17.6</v>
          </cell>
          <cell r="F13">
            <v>18</v>
          </cell>
          <cell r="G13">
            <v>8.2</v>
          </cell>
          <cell r="H13">
            <v>8.6</v>
          </cell>
          <cell r="I13" t="str">
            <v/>
          </cell>
          <cell r="J13">
            <v>72.6</v>
          </cell>
        </row>
        <row r="14">
          <cell r="B14" t="str">
            <v>唐朋</v>
          </cell>
          <cell r="C14" t="str">
            <v>专业技术岗位</v>
          </cell>
          <cell r="D14">
            <v>21.2</v>
          </cell>
          <cell r="E14">
            <v>18.4</v>
          </cell>
          <cell r="F14">
            <v>18.4</v>
          </cell>
          <cell r="G14">
            <v>7.8</v>
          </cell>
          <cell r="H14">
            <v>8.4</v>
          </cell>
          <cell r="I14" t="str">
            <v/>
          </cell>
          <cell r="J14">
            <v>74.2</v>
          </cell>
        </row>
        <row r="15">
          <cell r="B15" t="str">
            <v>张智博</v>
          </cell>
          <cell r="C15" t="str">
            <v>专业技术岗位</v>
          </cell>
          <cell r="D15">
            <v>20.6</v>
          </cell>
          <cell r="E15">
            <v>19.2</v>
          </cell>
          <cell r="F15">
            <v>18.2</v>
          </cell>
          <cell r="G15">
            <v>8</v>
          </cell>
          <cell r="H15">
            <v>8.4</v>
          </cell>
          <cell r="I15" t="str">
            <v/>
          </cell>
          <cell r="J15">
            <v>74.4</v>
          </cell>
        </row>
        <row r="16">
          <cell r="B16" t="str">
            <v>林剑强</v>
          </cell>
          <cell r="C16" t="str">
            <v>专业技术岗位</v>
          </cell>
          <cell r="D16">
            <v>18.2</v>
          </cell>
          <cell r="E16">
            <v>17.4</v>
          </cell>
          <cell r="F16">
            <v>16.6</v>
          </cell>
          <cell r="G16">
            <v>7.2</v>
          </cell>
          <cell r="H16">
            <v>8</v>
          </cell>
          <cell r="I16" t="str">
            <v/>
          </cell>
          <cell r="J16">
            <v>67.4</v>
          </cell>
        </row>
        <row r="17">
          <cell r="B17" t="str">
            <v>陈庆媛</v>
          </cell>
          <cell r="C17" t="str">
            <v>畜牧兽医岗位一</v>
          </cell>
          <cell r="D17">
            <v>20.2</v>
          </cell>
          <cell r="E17">
            <v>19</v>
          </cell>
          <cell r="F17">
            <v>18.6</v>
          </cell>
          <cell r="G17">
            <v>8</v>
          </cell>
          <cell r="H17">
            <v>8.4</v>
          </cell>
          <cell r="I17" t="str">
            <v/>
          </cell>
          <cell r="J17">
            <v>74.2</v>
          </cell>
        </row>
        <row r="18">
          <cell r="B18" t="str">
            <v>李叙德</v>
          </cell>
          <cell r="C18" t="str">
            <v>畜牧兽医岗位一</v>
          </cell>
          <cell r="D18">
            <v>21</v>
          </cell>
          <cell r="E18">
            <v>19</v>
          </cell>
          <cell r="F18">
            <v>18.6</v>
          </cell>
          <cell r="G18">
            <v>8</v>
          </cell>
          <cell r="H18">
            <v>8.4</v>
          </cell>
          <cell r="I18" t="str">
            <v/>
          </cell>
          <cell r="J18">
            <v>75</v>
          </cell>
        </row>
        <row r="19">
          <cell r="B19" t="str">
            <v>邢杏伟</v>
          </cell>
          <cell r="C19" t="str">
            <v>畜牧兽医岗位一</v>
          </cell>
          <cell r="D19">
            <v>21.2</v>
          </cell>
          <cell r="E19">
            <v>19.6</v>
          </cell>
          <cell r="F19">
            <v>19.2</v>
          </cell>
          <cell r="G19">
            <v>8</v>
          </cell>
          <cell r="H19">
            <v>8.4</v>
          </cell>
          <cell r="I19" t="str">
            <v/>
          </cell>
          <cell r="J19">
            <v>76.4</v>
          </cell>
        </row>
        <row r="20">
          <cell r="B20" t="str">
            <v>韦仁维</v>
          </cell>
          <cell r="C20" t="str">
            <v>环境保护岗</v>
          </cell>
          <cell r="D20">
            <v>19.8</v>
          </cell>
          <cell r="E20">
            <v>19</v>
          </cell>
          <cell r="F20">
            <v>19.4</v>
          </cell>
          <cell r="G20">
            <v>8</v>
          </cell>
          <cell r="H20">
            <v>8.6</v>
          </cell>
          <cell r="I20" t="str">
            <v/>
          </cell>
          <cell r="J20">
            <v>74.8</v>
          </cell>
        </row>
        <row r="21">
          <cell r="B21" t="str">
            <v>黄秋华</v>
          </cell>
          <cell r="C21" t="str">
            <v>环境保护岗</v>
          </cell>
          <cell r="D21">
            <v>19</v>
          </cell>
          <cell r="E21">
            <v>18.4</v>
          </cell>
          <cell r="F21">
            <v>18.2</v>
          </cell>
          <cell r="G21">
            <v>7.6</v>
          </cell>
          <cell r="H21">
            <v>8.2</v>
          </cell>
          <cell r="I21" t="str">
            <v/>
          </cell>
          <cell r="J21">
            <v>71.4</v>
          </cell>
        </row>
        <row r="22">
          <cell r="B22" t="str">
            <v>韦彩榴</v>
          </cell>
          <cell r="C22" t="str">
            <v>环境保护岗</v>
          </cell>
          <cell r="D22">
            <v>19</v>
          </cell>
          <cell r="E22">
            <v>17.6</v>
          </cell>
          <cell r="F22">
            <v>17</v>
          </cell>
          <cell r="G22">
            <v>7.6</v>
          </cell>
          <cell r="H22">
            <v>8.2</v>
          </cell>
          <cell r="I22" t="str">
            <v/>
          </cell>
          <cell r="J22">
            <v>69.4</v>
          </cell>
        </row>
        <row r="23">
          <cell r="B23" t="str">
            <v>陆定</v>
          </cell>
          <cell r="C23" t="str">
            <v>畜牧兽医岗位二</v>
          </cell>
          <cell r="D23">
            <v>20</v>
          </cell>
          <cell r="E23">
            <v>20.4</v>
          </cell>
          <cell r="F23">
            <v>18.8</v>
          </cell>
          <cell r="G23">
            <v>8.2</v>
          </cell>
          <cell r="H23">
            <v>8.8</v>
          </cell>
          <cell r="I23" t="str">
            <v/>
          </cell>
          <cell r="J23">
            <v>76.2</v>
          </cell>
        </row>
        <row r="24">
          <cell r="B24" t="str">
            <v>黄川伟</v>
          </cell>
          <cell r="C24" t="str">
            <v>畜牧兽医岗位二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缺考</v>
          </cell>
        </row>
        <row r="25">
          <cell r="B25" t="str">
            <v>莫黄艳</v>
          </cell>
          <cell r="C25" t="str">
            <v>畜牧兽医岗位二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缺考</v>
          </cell>
        </row>
        <row r="26">
          <cell r="B26" t="str">
            <v>张维钰</v>
          </cell>
          <cell r="C26" t="str">
            <v>土建工程设计岗位</v>
          </cell>
          <cell r="D26">
            <v>24.2</v>
          </cell>
          <cell r="E26">
            <v>21.4</v>
          </cell>
          <cell r="F26">
            <v>20.2</v>
          </cell>
          <cell r="G26">
            <v>8.6</v>
          </cell>
          <cell r="H26">
            <v>9.2</v>
          </cell>
          <cell r="I26" t="str">
            <v/>
          </cell>
          <cell r="J26">
            <v>83.6</v>
          </cell>
        </row>
        <row r="27">
          <cell r="B27" t="str">
            <v>赖星宇</v>
          </cell>
          <cell r="C27" t="str">
            <v>土建工程设计岗位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弃考</v>
          </cell>
        </row>
        <row r="28">
          <cell r="B28" t="str">
            <v>李慧潇</v>
          </cell>
          <cell r="C28" t="str">
            <v>土建工程设计岗位</v>
          </cell>
          <cell r="D28">
            <v>22.6</v>
          </cell>
          <cell r="E28">
            <v>20</v>
          </cell>
          <cell r="F28">
            <v>18.4</v>
          </cell>
          <cell r="G28">
            <v>8.2</v>
          </cell>
          <cell r="H28">
            <v>8.4</v>
          </cell>
          <cell r="I28" t="str">
            <v/>
          </cell>
          <cell r="J28">
            <v>77.6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一考场"/>
      <sheetName val="抽签表"/>
      <sheetName val="成绩汇总表(表四）"/>
      <sheetName val="广西壮族自治区动物疫病预防控制中心行政文秘"/>
      <sheetName val="广西壮族自治区动物疫病预防控制中心兽医技术"/>
      <sheetName val="广西壮族自治区动物疫病预防控制中心兽医研究与应用"/>
      <sheetName val="广西壮族自治区百朋种畜场会计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缺考</v>
          </cell>
          <cell r="C5" t="str">
            <v>行政文秘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>缺考</v>
          </cell>
        </row>
        <row r="6">
          <cell r="B6" t="str">
            <v>韦慧琦</v>
          </cell>
          <cell r="C6" t="str">
            <v>行政文秘</v>
          </cell>
          <cell r="D6">
            <v>21.8</v>
          </cell>
          <cell r="E6">
            <v>19</v>
          </cell>
          <cell r="F6">
            <v>19.6</v>
          </cell>
          <cell r="G6">
            <v>8.2</v>
          </cell>
          <cell r="H6">
            <v>8.6</v>
          </cell>
          <cell r="I6">
            <v>77.2</v>
          </cell>
        </row>
        <row r="7">
          <cell r="B7" t="str">
            <v>缺考</v>
          </cell>
          <cell r="C7" t="str">
            <v>行政文秘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>缺考</v>
          </cell>
        </row>
        <row r="8">
          <cell r="B8" t="str">
            <v>蒙美菊</v>
          </cell>
          <cell r="C8" t="str">
            <v>兽医技术</v>
          </cell>
          <cell r="D8">
            <v>21.6</v>
          </cell>
          <cell r="E8">
            <v>18.6</v>
          </cell>
          <cell r="F8">
            <v>18.8</v>
          </cell>
          <cell r="G8">
            <v>7.6</v>
          </cell>
          <cell r="H8">
            <v>8.4</v>
          </cell>
          <cell r="I8">
            <v>75</v>
          </cell>
        </row>
        <row r="9">
          <cell r="B9" t="str">
            <v>谢颖</v>
          </cell>
          <cell r="C9" t="str">
            <v>兽医技术</v>
          </cell>
          <cell r="D9">
            <v>22</v>
          </cell>
          <cell r="E9">
            <v>21</v>
          </cell>
          <cell r="F9">
            <v>19.4</v>
          </cell>
          <cell r="G9">
            <v>8</v>
          </cell>
          <cell r="H9">
            <v>8.6</v>
          </cell>
          <cell r="I9">
            <v>79</v>
          </cell>
        </row>
        <row r="10">
          <cell r="B10" t="str">
            <v>梁银</v>
          </cell>
          <cell r="C10" t="str">
            <v>兽医技术</v>
          </cell>
          <cell r="D10">
            <v>19.6</v>
          </cell>
          <cell r="E10">
            <v>18.6</v>
          </cell>
          <cell r="F10">
            <v>19</v>
          </cell>
          <cell r="G10">
            <v>7.6</v>
          </cell>
          <cell r="H10">
            <v>8.2</v>
          </cell>
          <cell r="I10">
            <v>73</v>
          </cell>
        </row>
        <row r="11">
          <cell r="B11" t="str">
            <v>黄丽菊</v>
          </cell>
          <cell r="C11" t="str">
            <v>兽医技术</v>
          </cell>
          <cell r="D11">
            <v>22.8</v>
          </cell>
          <cell r="E11">
            <v>19.6</v>
          </cell>
          <cell r="F11">
            <v>19.8</v>
          </cell>
          <cell r="G11">
            <v>8.8</v>
          </cell>
          <cell r="H11">
            <v>8.8</v>
          </cell>
          <cell r="I11">
            <v>79.8</v>
          </cell>
        </row>
        <row r="12">
          <cell r="B12" t="str">
            <v>缺考</v>
          </cell>
          <cell r="C12" t="str">
            <v>兽医技术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>缺考</v>
          </cell>
        </row>
        <row r="13">
          <cell r="B13" t="str">
            <v>黄飞霖</v>
          </cell>
          <cell r="C13" t="str">
            <v>兽医技术</v>
          </cell>
          <cell r="D13">
            <v>21.2</v>
          </cell>
          <cell r="E13">
            <v>19.2</v>
          </cell>
          <cell r="F13">
            <v>19.8</v>
          </cell>
          <cell r="G13">
            <v>8</v>
          </cell>
          <cell r="H13">
            <v>8.2</v>
          </cell>
          <cell r="I13">
            <v>76.4</v>
          </cell>
        </row>
        <row r="14">
          <cell r="B14" t="str">
            <v>覃婉婷</v>
          </cell>
          <cell r="C14" t="str">
            <v>兽医技术</v>
          </cell>
          <cell r="D14">
            <v>23.2</v>
          </cell>
          <cell r="E14">
            <v>20.8</v>
          </cell>
          <cell r="F14">
            <v>20.2</v>
          </cell>
          <cell r="G14">
            <v>8.4</v>
          </cell>
          <cell r="H14">
            <v>8.8</v>
          </cell>
          <cell r="I14">
            <v>81.4</v>
          </cell>
        </row>
        <row r="15">
          <cell r="B15" t="str">
            <v>吴健皓</v>
          </cell>
          <cell r="C15" t="str">
            <v>兽医技术</v>
          </cell>
          <cell r="D15">
            <v>22.4</v>
          </cell>
          <cell r="E15">
            <v>20</v>
          </cell>
          <cell r="F15">
            <v>20.2</v>
          </cell>
          <cell r="G15">
            <v>8</v>
          </cell>
          <cell r="H15">
            <v>8.4</v>
          </cell>
          <cell r="I15">
            <v>79</v>
          </cell>
        </row>
        <row r="16">
          <cell r="B16" t="str">
            <v>刘衍</v>
          </cell>
          <cell r="C16" t="str">
            <v>兽医技术</v>
          </cell>
          <cell r="D16">
            <v>21.8</v>
          </cell>
          <cell r="E16">
            <v>20.4</v>
          </cell>
          <cell r="F16">
            <v>21.2</v>
          </cell>
          <cell r="G16">
            <v>8.6</v>
          </cell>
          <cell r="H16">
            <v>8.2</v>
          </cell>
          <cell r="I16">
            <v>80.2</v>
          </cell>
        </row>
        <row r="17">
          <cell r="B17" t="str">
            <v>龙凤</v>
          </cell>
          <cell r="C17" t="str">
            <v>兽医研究与应用</v>
          </cell>
          <cell r="D17">
            <v>21</v>
          </cell>
          <cell r="E17">
            <v>18.4</v>
          </cell>
          <cell r="F17">
            <v>21</v>
          </cell>
          <cell r="G17">
            <v>8.2</v>
          </cell>
          <cell r="H17">
            <v>8.4</v>
          </cell>
          <cell r="I17">
            <v>77</v>
          </cell>
        </row>
        <row r="18">
          <cell r="B18" t="str">
            <v>吴嫒琼</v>
          </cell>
          <cell r="C18" t="str">
            <v>兽医研究与应用</v>
          </cell>
          <cell r="D18">
            <v>19.4</v>
          </cell>
          <cell r="E18">
            <v>18.8</v>
          </cell>
          <cell r="F18">
            <v>19</v>
          </cell>
          <cell r="G18">
            <v>7.6</v>
          </cell>
          <cell r="H18">
            <v>8.4</v>
          </cell>
          <cell r="I18">
            <v>73.2</v>
          </cell>
        </row>
        <row r="19">
          <cell r="B19" t="str">
            <v>黄小芳</v>
          </cell>
          <cell r="C19" t="str">
            <v>兽医研究与应用</v>
          </cell>
          <cell r="D19">
            <v>19</v>
          </cell>
          <cell r="E19">
            <v>18</v>
          </cell>
          <cell r="F19">
            <v>19.4</v>
          </cell>
          <cell r="G19">
            <v>7.4</v>
          </cell>
          <cell r="H19">
            <v>8.4</v>
          </cell>
          <cell r="I19">
            <v>72.2</v>
          </cell>
        </row>
        <row r="20">
          <cell r="B20" t="str">
            <v>魏园园</v>
          </cell>
          <cell r="C20" t="str">
            <v>兽医研究与应用</v>
          </cell>
          <cell r="D20">
            <v>22.6</v>
          </cell>
          <cell r="E20">
            <v>21</v>
          </cell>
          <cell r="F20">
            <v>20.6</v>
          </cell>
          <cell r="G20">
            <v>8.6</v>
          </cell>
          <cell r="H20">
            <v>8.6</v>
          </cell>
          <cell r="I20">
            <v>81.4</v>
          </cell>
        </row>
        <row r="21">
          <cell r="B21" t="str">
            <v>廖芳</v>
          </cell>
          <cell r="C21" t="str">
            <v>兽医研究与应用</v>
          </cell>
          <cell r="D21">
            <v>21.8</v>
          </cell>
          <cell r="E21">
            <v>20.8</v>
          </cell>
          <cell r="F21">
            <v>20.6</v>
          </cell>
          <cell r="G21">
            <v>8.2</v>
          </cell>
          <cell r="H21">
            <v>8.6</v>
          </cell>
          <cell r="I21">
            <v>80</v>
          </cell>
        </row>
        <row r="22">
          <cell r="B22" t="str">
            <v>李秀凤</v>
          </cell>
          <cell r="C22" t="str">
            <v>兽医研究与应用</v>
          </cell>
          <cell r="D22">
            <v>18</v>
          </cell>
          <cell r="E22">
            <v>17.4</v>
          </cell>
          <cell r="F22">
            <v>19</v>
          </cell>
          <cell r="G22">
            <v>7.8</v>
          </cell>
          <cell r="H22">
            <v>8.2</v>
          </cell>
          <cell r="I22">
            <v>70.4</v>
          </cell>
        </row>
        <row r="23">
          <cell r="B23" t="str">
            <v>叶丽娜</v>
          </cell>
          <cell r="C23" t="str">
            <v>兽医研究与应用</v>
          </cell>
          <cell r="D23">
            <v>19</v>
          </cell>
          <cell r="E23">
            <v>17.6</v>
          </cell>
          <cell r="F23">
            <v>18.6</v>
          </cell>
          <cell r="G23">
            <v>7.4</v>
          </cell>
          <cell r="H23">
            <v>8.2</v>
          </cell>
          <cell r="I23">
            <v>70.8</v>
          </cell>
        </row>
        <row r="24">
          <cell r="B24" t="str">
            <v>韦海娜</v>
          </cell>
          <cell r="C24" t="str">
            <v>兽医研究与应用</v>
          </cell>
          <cell r="D24">
            <v>23</v>
          </cell>
          <cell r="E24">
            <v>21.6</v>
          </cell>
          <cell r="F24">
            <v>21.2</v>
          </cell>
          <cell r="G24">
            <v>8.2</v>
          </cell>
          <cell r="H24">
            <v>8.6</v>
          </cell>
          <cell r="I24">
            <v>82.6</v>
          </cell>
        </row>
        <row r="25">
          <cell r="B25" t="str">
            <v>牙侯勋</v>
          </cell>
          <cell r="C25" t="str">
            <v>兽医研究与应用</v>
          </cell>
          <cell r="D25">
            <v>19.6</v>
          </cell>
          <cell r="E25">
            <v>17.6</v>
          </cell>
          <cell r="F25">
            <v>19</v>
          </cell>
          <cell r="G25">
            <v>7.8</v>
          </cell>
          <cell r="H25">
            <v>8.2</v>
          </cell>
          <cell r="I25">
            <v>72.2</v>
          </cell>
        </row>
        <row r="26">
          <cell r="B26" t="str">
            <v>王鸿飞</v>
          </cell>
          <cell r="C26" t="str">
            <v>会计员</v>
          </cell>
          <cell r="D26">
            <v>21</v>
          </cell>
          <cell r="E26">
            <v>18.8</v>
          </cell>
          <cell r="F26">
            <v>20.8</v>
          </cell>
          <cell r="G26">
            <v>8.6</v>
          </cell>
          <cell r="H26">
            <v>8.6</v>
          </cell>
          <cell r="I26">
            <v>77.8</v>
          </cell>
        </row>
        <row r="27">
          <cell r="B27" t="str">
            <v>缺考</v>
          </cell>
          <cell r="C27" t="str">
            <v>会计员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缺考</v>
          </cell>
        </row>
        <row r="28">
          <cell r="B28" t="str">
            <v>曾倩</v>
          </cell>
          <cell r="C28" t="str">
            <v>会计员</v>
          </cell>
          <cell r="D28">
            <v>20.6</v>
          </cell>
          <cell r="E28">
            <v>19.6</v>
          </cell>
          <cell r="F28">
            <v>20.2</v>
          </cell>
          <cell r="G28">
            <v>8.2</v>
          </cell>
          <cell r="H28">
            <v>8.4</v>
          </cell>
          <cell r="I28">
            <v>77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一考场"/>
      <sheetName val="抽签表"/>
      <sheetName val="成绩汇总表(表四）"/>
      <sheetName val="广西壮族自治区动物疫病预防控制中心行政文秘"/>
      <sheetName val="广西壮族自治区动物疫病预防控制中心兽医技术"/>
      <sheetName val="广西壮族自治区动物疫病预防控制中心兽医研究与应用"/>
      <sheetName val="广西壮族自治区百朋种畜场会计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缺考</v>
          </cell>
          <cell r="C5" t="str">
            <v>行政文秘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>缺考</v>
          </cell>
        </row>
        <row r="6">
          <cell r="B6" t="str">
            <v>韦慧琦</v>
          </cell>
          <cell r="C6" t="str">
            <v>行政文秘</v>
          </cell>
          <cell r="D6">
            <v>21.8</v>
          </cell>
          <cell r="E6">
            <v>19</v>
          </cell>
          <cell r="F6">
            <v>19.6</v>
          </cell>
          <cell r="G6">
            <v>8.2</v>
          </cell>
          <cell r="H6">
            <v>8.6</v>
          </cell>
          <cell r="I6">
            <v>77.2</v>
          </cell>
        </row>
        <row r="7">
          <cell r="B7" t="str">
            <v>缺考</v>
          </cell>
          <cell r="C7" t="str">
            <v>行政文秘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>缺考</v>
          </cell>
        </row>
        <row r="8">
          <cell r="B8" t="str">
            <v>蒙美菊</v>
          </cell>
          <cell r="C8" t="str">
            <v>兽医技术</v>
          </cell>
          <cell r="D8">
            <v>21.6</v>
          </cell>
          <cell r="E8">
            <v>18.6</v>
          </cell>
          <cell r="F8">
            <v>18.8</v>
          </cell>
          <cell r="G8">
            <v>7.6</v>
          </cell>
          <cell r="H8">
            <v>8.4</v>
          </cell>
          <cell r="I8">
            <v>75</v>
          </cell>
        </row>
        <row r="9">
          <cell r="B9" t="str">
            <v>谢颖</v>
          </cell>
          <cell r="C9" t="str">
            <v>兽医技术</v>
          </cell>
          <cell r="D9">
            <v>22</v>
          </cell>
          <cell r="E9">
            <v>21</v>
          </cell>
          <cell r="F9">
            <v>19.4</v>
          </cell>
          <cell r="G9">
            <v>8</v>
          </cell>
          <cell r="H9">
            <v>8.6</v>
          </cell>
          <cell r="I9">
            <v>79</v>
          </cell>
        </row>
        <row r="10">
          <cell r="B10" t="str">
            <v>梁银</v>
          </cell>
          <cell r="C10" t="str">
            <v>兽医技术</v>
          </cell>
          <cell r="D10">
            <v>19.6</v>
          </cell>
          <cell r="E10">
            <v>18.6</v>
          </cell>
          <cell r="F10">
            <v>19</v>
          </cell>
          <cell r="G10">
            <v>7.6</v>
          </cell>
          <cell r="H10">
            <v>8.2</v>
          </cell>
          <cell r="I10">
            <v>73</v>
          </cell>
        </row>
        <row r="11">
          <cell r="B11" t="str">
            <v>黄丽菊</v>
          </cell>
          <cell r="C11" t="str">
            <v>兽医技术</v>
          </cell>
          <cell r="D11">
            <v>22.8</v>
          </cell>
          <cell r="E11">
            <v>19.6</v>
          </cell>
          <cell r="F11">
            <v>19.8</v>
          </cell>
          <cell r="G11">
            <v>8.8</v>
          </cell>
          <cell r="H11">
            <v>8.8</v>
          </cell>
          <cell r="I11">
            <v>79.8</v>
          </cell>
        </row>
        <row r="12">
          <cell r="B12" t="str">
            <v>缺考</v>
          </cell>
          <cell r="C12" t="str">
            <v>兽医技术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>缺考</v>
          </cell>
        </row>
        <row r="13">
          <cell r="B13" t="str">
            <v>黄飞霖</v>
          </cell>
          <cell r="C13" t="str">
            <v>兽医技术</v>
          </cell>
          <cell r="D13">
            <v>21.2</v>
          </cell>
          <cell r="E13">
            <v>19.2</v>
          </cell>
          <cell r="F13">
            <v>19.8</v>
          </cell>
          <cell r="G13">
            <v>8</v>
          </cell>
          <cell r="H13">
            <v>8.2</v>
          </cell>
          <cell r="I13">
            <v>76.4</v>
          </cell>
        </row>
        <row r="14">
          <cell r="B14" t="str">
            <v>覃婉婷</v>
          </cell>
          <cell r="C14" t="str">
            <v>兽医技术</v>
          </cell>
          <cell r="D14">
            <v>23.2</v>
          </cell>
          <cell r="E14">
            <v>20.8</v>
          </cell>
          <cell r="F14">
            <v>20.2</v>
          </cell>
          <cell r="G14">
            <v>8.4</v>
          </cell>
          <cell r="H14">
            <v>8.8</v>
          </cell>
          <cell r="I14">
            <v>81.4</v>
          </cell>
        </row>
        <row r="15">
          <cell r="B15" t="str">
            <v>吴健皓</v>
          </cell>
          <cell r="C15" t="str">
            <v>兽医技术</v>
          </cell>
          <cell r="D15">
            <v>22.4</v>
          </cell>
          <cell r="E15">
            <v>20</v>
          </cell>
          <cell r="F15">
            <v>20.2</v>
          </cell>
          <cell r="G15">
            <v>8</v>
          </cell>
          <cell r="H15">
            <v>8.4</v>
          </cell>
          <cell r="I15">
            <v>79</v>
          </cell>
        </row>
        <row r="16">
          <cell r="B16" t="str">
            <v>刘衍</v>
          </cell>
          <cell r="C16" t="str">
            <v>兽医技术</v>
          </cell>
          <cell r="D16">
            <v>21.8</v>
          </cell>
          <cell r="E16">
            <v>20.4</v>
          </cell>
          <cell r="F16">
            <v>21.2</v>
          </cell>
          <cell r="G16">
            <v>8.6</v>
          </cell>
          <cell r="H16">
            <v>8.2</v>
          </cell>
          <cell r="I16">
            <v>80.2</v>
          </cell>
        </row>
        <row r="17">
          <cell r="B17" t="str">
            <v>龙凤</v>
          </cell>
          <cell r="C17" t="str">
            <v>兽医研究与应用</v>
          </cell>
          <cell r="D17">
            <v>21</v>
          </cell>
          <cell r="E17">
            <v>18.4</v>
          </cell>
          <cell r="F17">
            <v>21</v>
          </cell>
          <cell r="G17">
            <v>8.2</v>
          </cell>
          <cell r="H17">
            <v>8.4</v>
          </cell>
          <cell r="I17">
            <v>77</v>
          </cell>
        </row>
        <row r="18">
          <cell r="B18" t="str">
            <v>吴嫒琼</v>
          </cell>
          <cell r="C18" t="str">
            <v>兽医研究与应用</v>
          </cell>
          <cell r="D18">
            <v>19.4</v>
          </cell>
          <cell r="E18">
            <v>18.8</v>
          </cell>
          <cell r="F18">
            <v>19</v>
          </cell>
          <cell r="G18">
            <v>7.6</v>
          </cell>
          <cell r="H18">
            <v>8.4</v>
          </cell>
          <cell r="I18">
            <v>73.2</v>
          </cell>
        </row>
        <row r="19">
          <cell r="B19" t="str">
            <v>黄小芳</v>
          </cell>
          <cell r="C19" t="str">
            <v>兽医研究与应用</v>
          </cell>
          <cell r="D19">
            <v>19</v>
          </cell>
          <cell r="E19">
            <v>18</v>
          </cell>
          <cell r="F19">
            <v>19.4</v>
          </cell>
          <cell r="G19">
            <v>7.4</v>
          </cell>
          <cell r="H19">
            <v>8.4</v>
          </cell>
          <cell r="I19">
            <v>72.2</v>
          </cell>
        </row>
        <row r="20">
          <cell r="B20" t="str">
            <v>魏园园</v>
          </cell>
          <cell r="C20" t="str">
            <v>兽医研究与应用</v>
          </cell>
          <cell r="D20">
            <v>22.6</v>
          </cell>
          <cell r="E20">
            <v>21</v>
          </cell>
          <cell r="F20">
            <v>20.6</v>
          </cell>
          <cell r="G20">
            <v>8.6</v>
          </cell>
          <cell r="H20">
            <v>8.6</v>
          </cell>
          <cell r="I20">
            <v>81.4</v>
          </cell>
        </row>
        <row r="21">
          <cell r="B21" t="str">
            <v>廖芳</v>
          </cell>
          <cell r="C21" t="str">
            <v>兽医研究与应用</v>
          </cell>
          <cell r="D21">
            <v>21.8</v>
          </cell>
          <cell r="E21">
            <v>20.8</v>
          </cell>
          <cell r="F21">
            <v>20.6</v>
          </cell>
          <cell r="G21">
            <v>8.2</v>
          </cell>
          <cell r="H21">
            <v>8.6</v>
          </cell>
          <cell r="I21">
            <v>80</v>
          </cell>
        </row>
        <row r="22">
          <cell r="B22" t="str">
            <v>李秀凤</v>
          </cell>
          <cell r="C22" t="str">
            <v>兽医研究与应用</v>
          </cell>
          <cell r="D22">
            <v>18</v>
          </cell>
          <cell r="E22">
            <v>17.4</v>
          </cell>
          <cell r="F22">
            <v>19</v>
          </cell>
          <cell r="G22">
            <v>7.8</v>
          </cell>
          <cell r="H22">
            <v>8.2</v>
          </cell>
          <cell r="I22">
            <v>70.4</v>
          </cell>
        </row>
        <row r="23">
          <cell r="B23" t="str">
            <v>叶丽娜</v>
          </cell>
          <cell r="C23" t="str">
            <v>兽医研究与应用</v>
          </cell>
          <cell r="D23">
            <v>19</v>
          </cell>
          <cell r="E23">
            <v>17.6</v>
          </cell>
          <cell r="F23">
            <v>18.6</v>
          </cell>
          <cell r="G23">
            <v>7.4</v>
          </cell>
          <cell r="H23">
            <v>8.2</v>
          </cell>
          <cell r="I23">
            <v>70.8</v>
          </cell>
        </row>
        <row r="24">
          <cell r="B24" t="str">
            <v>韦海娜</v>
          </cell>
          <cell r="C24" t="str">
            <v>兽医研究与应用</v>
          </cell>
          <cell r="D24">
            <v>23</v>
          </cell>
          <cell r="E24">
            <v>21.6</v>
          </cell>
          <cell r="F24">
            <v>21.2</v>
          </cell>
          <cell r="G24">
            <v>8.2</v>
          </cell>
          <cell r="H24">
            <v>8.6</v>
          </cell>
          <cell r="I24">
            <v>82.6</v>
          </cell>
        </row>
        <row r="25">
          <cell r="B25" t="str">
            <v>牙侯勋</v>
          </cell>
          <cell r="C25" t="str">
            <v>兽医研究与应用</v>
          </cell>
          <cell r="D25">
            <v>19.6</v>
          </cell>
          <cell r="E25">
            <v>17.6</v>
          </cell>
          <cell r="F25">
            <v>19</v>
          </cell>
          <cell r="G25">
            <v>7.8</v>
          </cell>
          <cell r="H25">
            <v>8.2</v>
          </cell>
          <cell r="I25">
            <v>72.2</v>
          </cell>
        </row>
        <row r="26">
          <cell r="B26" t="str">
            <v>王鸿飞</v>
          </cell>
          <cell r="C26" t="str">
            <v>会计员</v>
          </cell>
          <cell r="D26">
            <v>21</v>
          </cell>
          <cell r="E26">
            <v>18.8</v>
          </cell>
          <cell r="F26">
            <v>20.8</v>
          </cell>
          <cell r="G26">
            <v>8.6</v>
          </cell>
          <cell r="H26">
            <v>8.6</v>
          </cell>
          <cell r="I26">
            <v>77.8</v>
          </cell>
        </row>
        <row r="27">
          <cell r="B27" t="str">
            <v>缺考</v>
          </cell>
          <cell r="C27" t="str">
            <v>会计员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缺考</v>
          </cell>
        </row>
        <row r="28">
          <cell r="B28" t="str">
            <v>曾倩</v>
          </cell>
          <cell r="C28" t="str">
            <v>会计员</v>
          </cell>
          <cell r="D28">
            <v>20.6</v>
          </cell>
          <cell r="E28">
            <v>19.6</v>
          </cell>
          <cell r="F28">
            <v>20.2</v>
          </cell>
          <cell r="G28">
            <v>8.2</v>
          </cell>
          <cell r="H28">
            <v>8.4</v>
          </cell>
          <cell r="I28">
            <v>77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10.24第七考场"/>
      <sheetName val="抽签表"/>
      <sheetName val="成绩汇总表(表四）"/>
      <sheetName val="广西壮族自治区兽医研究所预防兽医研究"/>
      <sheetName val="广西壮族自治区兽医研究所生物信息"/>
      <sheetName val="广西壮族自治区北海渔业基地管理中心会计"/>
    </sheetNames>
    <definedNames>
      <definedName name="cj" refersTo="='成绩汇总表(表四）'!$B$5:$K$25" sheetId="2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B5" t="str">
            <v>陆兰依塔</v>
          </cell>
          <cell r="C5" t="str">
            <v>生物信息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缺考</v>
          </cell>
          <cell r="K5">
            <v>3</v>
          </cell>
        </row>
        <row r="6">
          <cell r="B6" t="str">
            <v>梁陆鑫</v>
          </cell>
          <cell r="C6" t="str">
            <v>生物信息</v>
          </cell>
          <cell r="D6">
            <v>22.4</v>
          </cell>
          <cell r="E6">
            <v>19.4</v>
          </cell>
          <cell r="F6">
            <v>19.4</v>
          </cell>
          <cell r="G6">
            <v>8.2</v>
          </cell>
          <cell r="H6">
            <v>9.2</v>
          </cell>
          <cell r="I6" t="str">
            <v/>
          </cell>
          <cell r="J6">
            <v>78.6</v>
          </cell>
          <cell r="K6">
            <v>2</v>
          </cell>
        </row>
        <row r="7">
          <cell r="B7" t="str">
            <v>李小宁</v>
          </cell>
          <cell r="C7" t="str">
            <v>生物信息</v>
          </cell>
          <cell r="D7">
            <v>23.2</v>
          </cell>
          <cell r="E7">
            <v>20.4</v>
          </cell>
          <cell r="F7">
            <v>20.4</v>
          </cell>
          <cell r="G7">
            <v>8.2</v>
          </cell>
          <cell r="H7">
            <v>9.2</v>
          </cell>
          <cell r="I7" t="str">
            <v/>
          </cell>
          <cell r="J7">
            <v>81.4</v>
          </cell>
          <cell r="K7">
            <v>1</v>
          </cell>
        </row>
        <row r="8">
          <cell r="B8" t="str">
            <v>陈钦慈</v>
          </cell>
          <cell r="C8" t="str">
            <v>会计</v>
          </cell>
          <cell r="D8">
            <v>19.6</v>
          </cell>
          <cell r="E8">
            <v>17.4</v>
          </cell>
          <cell r="F8">
            <v>18.6</v>
          </cell>
          <cell r="G8">
            <v>7.8</v>
          </cell>
          <cell r="H8">
            <v>8.8</v>
          </cell>
          <cell r="I8" t="str">
            <v/>
          </cell>
          <cell r="J8">
            <v>72.2</v>
          </cell>
          <cell r="K8">
            <v>2</v>
          </cell>
        </row>
        <row r="9">
          <cell r="B9" t="str">
            <v>余胜彩</v>
          </cell>
          <cell r="C9" t="str">
            <v>会计</v>
          </cell>
          <cell r="D9">
            <v>17.4</v>
          </cell>
          <cell r="E9">
            <v>16</v>
          </cell>
          <cell r="F9">
            <v>18.8</v>
          </cell>
          <cell r="G9">
            <v>7.2</v>
          </cell>
          <cell r="H9">
            <v>8.2</v>
          </cell>
          <cell r="I9" t="str">
            <v/>
          </cell>
          <cell r="J9">
            <v>67.6</v>
          </cell>
          <cell r="K9">
            <v>3</v>
          </cell>
        </row>
        <row r="10">
          <cell r="B10" t="str">
            <v>卢回静</v>
          </cell>
          <cell r="C10" t="str">
            <v>会计</v>
          </cell>
          <cell r="D10">
            <v>23.8</v>
          </cell>
          <cell r="E10">
            <v>21</v>
          </cell>
          <cell r="F10">
            <v>20</v>
          </cell>
          <cell r="G10">
            <v>8.2</v>
          </cell>
          <cell r="H10">
            <v>8.8</v>
          </cell>
          <cell r="I10" t="str">
            <v/>
          </cell>
          <cell r="J10">
            <v>81.8</v>
          </cell>
          <cell r="K10">
            <v>1</v>
          </cell>
        </row>
        <row r="11">
          <cell r="B11" t="str">
            <v>肖蕊</v>
          </cell>
          <cell r="C11" t="str">
            <v>预防兽医研究</v>
          </cell>
          <cell r="D11">
            <v>22</v>
          </cell>
          <cell r="E11">
            <v>21.4</v>
          </cell>
          <cell r="F11">
            <v>20</v>
          </cell>
          <cell r="G11">
            <v>8.2</v>
          </cell>
          <cell r="H11">
            <v>8.8</v>
          </cell>
          <cell r="I11" t="str">
            <v/>
          </cell>
          <cell r="J11">
            <v>80.4</v>
          </cell>
          <cell r="K11">
            <v>5</v>
          </cell>
        </row>
        <row r="12">
          <cell r="B12" t="str">
            <v>杨可妍</v>
          </cell>
          <cell r="C12" t="str">
            <v>预防兽医研究</v>
          </cell>
          <cell r="D12">
            <v>21.4</v>
          </cell>
          <cell r="E12">
            <v>20.4</v>
          </cell>
          <cell r="F12">
            <v>19</v>
          </cell>
          <cell r="G12">
            <v>8.2</v>
          </cell>
          <cell r="H12">
            <v>8.6</v>
          </cell>
          <cell r="I12" t="str">
            <v/>
          </cell>
          <cell r="J12">
            <v>77.6</v>
          </cell>
          <cell r="K12">
            <v>7</v>
          </cell>
        </row>
        <row r="13">
          <cell r="B13" t="str">
            <v>陈婷婷</v>
          </cell>
          <cell r="C13" t="str">
            <v>预防兽医研究</v>
          </cell>
          <cell r="D13">
            <v>21.4</v>
          </cell>
          <cell r="E13">
            <v>20.4</v>
          </cell>
          <cell r="F13">
            <v>20.6</v>
          </cell>
          <cell r="G13">
            <v>8.4</v>
          </cell>
          <cell r="H13">
            <v>8.6</v>
          </cell>
          <cell r="I13" t="str">
            <v/>
          </cell>
          <cell r="J13">
            <v>79.4</v>
          </cell>
          <cell r="K13">
            <v>6</v>
          </cell>
        </row>
        <row r="14">
          <cell r="B14" t="str">
            <v>颜国庆</v>
          </cell>
          <cell r="C14" t="str">
            <v>预防兽医研究</v>
          </cell>
          <cell r="D14">
            <v>19.4</v>
          </cell>
          <cell r="E14">
            <v>19</v>
          </cell>
          <cell r="F14">
            <v>18.6</v>
          </cell>
          <cell r="G14">
            <v>8</v>
          </cell>
          <cell r="H14">
            <v>9</v>
          </cell>
          <cell r="I14" t="str">
            <v/>
          </cell>
          <cell r="J14">
            <v>74</v>
          </cell>
          <cell r="K14">
            <v>10</v>
          </cell>
        </row>
        <row r="15">
          <cell r="B15" t="str">
            <v>许力士</v>
          </cell>
          <cell r="C15" t="str">
            <v>预防兽医研究</v>
          </cell>
          <cell r="D15">
            <v>23.4</v>
          </cell>
          <cell r="E15">
            <v>19.6</v>
          </cell>
          <cell r="F15">
            <v>21</v>
          </cell>
          <cell r="G15">
            <v>8.4</v>
          </cell>
          <cell r="H15">
            <v>9</v>
          </cell>
          <cell r="I15" t="str">
            <v/>
          </cell>
          <cell r="J15">
            <v>81.4</v>
          </cell>
          <cell r="K15">
            <v>4</v>
          </cell>
        </row>
        <row r="16">
          <cell r="B16" t="str">
            <v>黄丽瑾</v>
          </cell>
          <cell r="C16" t="str">
            <v>预防兽医研究</v>
          </cell>
          <cell r="D16">
            <v>21</v>
          </cell>
          <cell r="E16">
            <v>18.6</v>
          </cell>
          <cell r="F16">
            <v>18.6</v>
          </cell>
          <cell r="G16">
            <v>8</v>
          </cell>
          <cell r="H16">
            <v>8.6</v>
          </cell>
          <cell r="I16" t="str">
            <v/>
          </cell>
          <cell r="J16">
            <v>74.8</v>
          </cell>
          <cell r="K16">
            <v>9</v>
          </cell>
        </row>
        <row r="17">
          <cell r="B17" t="str">
            <v>宋漫玲</v>
          </cell>
          <cell r="C17" t="str">
            <v>预防兽医研究</v>
          </cell>
          <cell r="D17">
            <v>20.8</v>
          </cell>
          <cell r="E17">
            <v>18.6</v>
          </cell>
          <cell r="F17">
            <v>18</v>
          </cell>
          <cell r="G17">
            <v>7.6</v>
          </cell>
          <cell r="H17">
            <v>8.6</v>
          </cell>
          <cell r="I17" t="str">
            <v/>
          </cell>
          <cell r="J17">
            <v>73.6</v>
          </cell>
          <cell r="K17">
            <v>11</v>
          </cell>
        </row>
        <row r="18">
          <cell r="B18" t="str">
            <v>姚静</v>
          </cell>
          <cell r="C18" t="str">
            <v>预防兽医研究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缺考</v>
          </cell>
          <cell r="K18">
            <v>14</v>
          </cell>
        </row>
        <row r="19">
          <cell r="B19" t="str">
            <v>罗华林</v>
          </cell>
          <cell r="C19" t="str">
            <v>预防兽医研究</v>
          </cell>
          <cell r="D19">
            <v>23.6</v>
          </cell>
          <cell r="E19">
            <v>21.6</v>
          </cell>
          <cell r="F19">
            <v>21.8</v>
          </cell>
          <cell r="G19">
            <v>8.6</v>
          </cell>
          <cell r="H19">
            <v>9</v>
          </cell>
          <cell r="I19" t="str">
            <v/>
          </cell>
          <cell r="J19">
            <v>84.6</v>
          </cell>
          <cell r="K19">
            <v>2</v>
          </cell>
        </row>
        <row r="20">
          <cell r="B20" t="str">
            <v>李晓玉</v>
          </cell>
          <cell r="C20" t="str">
            <v>预防兽医研究</v>
          </cell>
          <cell r="D20">
            <v>17.4</v>
          </cell>
          <cell r="E20">
            <v>18.6</v>
          </cell>
          <cell r="F20">
            <v>18.6</v>
          </cell>
          <cell r="G20">
            <v>8</v>
          </cell>
          <cell r="H20">
            <v>8.6</v>
          </cell>
          <cell r="I20" t="str">
            <v/>
          </cell>
          <cell r="J20">
            <v>71.2</v>
          </cell>
          <cell r="K20">
            <v>13</v>
          </cell>
        </row>
        <row r="21">
          <cell r="B21" t="str">
            <v>任红玉</v>
          </cell>
          <cell r="C21" t="str">
            <v>预防兽医研究</v>
          </cell>
          <cell r="D21">
            <v>22.6</v>
          </cell>
          <cell r="E21">
            <v>21.6</v>
          </cell>
          <cell r="F21">
            <v>20.8</v>
          </cell>
          <cell r="G21">
            <v>8.4</v>
          </cell>
          <cell r="H21">
            <v>9.2</v>
          </cell>
          <cell r="I21" t="str">
            <v/>
          </cell>
          <cell r="J21">
            <v>82.6</v>
          </cell>
          <cell r="K21">
            <v>3</v>
          </cell>
        </row>
        <row r="22">
          <cell r="B22" t="str">
            <v>全东群</v>
          </cell>
          <cell r="C22" t="str">
            <v>预防兽医研究</v>
          </cell>
          <cell r="D22">
            <v>19.8</v>
          </cell>
          <cell r="E22">
            <v>19</v>
          </cell>
          <cell r="F22">
            <v>20.2</v>
          </cell>
          <cell r="G22">
            <v>8</v>
          </cell>
          <cell r="H22">
            <v>8.6</v>
          </cell>
          <cell r="I22" t="str">
            <v/>
          </cell>
          <cell r="J22">
            <v>75.6</v>
          </cell>
          <cell r="K22">
            <v>8</v>
          </cell>
        </row>
        <row r="23">
          <cell r="B23" t="str">
            <v>覃念</v>
          </cell>
          <cell r="C23" t="str">
            <v>预防兽医研究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缺考</v>
          </cell>
          <cell r="K23">
            <v>14</v>
          </cell>
        </row>
        <row r="24">
          <cell r="B24" t="str">
            <v>白慧丽</v>
          </cell>
          <cell r="C24" t="str">
            <v>预防兽医研究</v>
          </cell>
          <cell r="D24">
            <v>19.6</v>
          </cell>
          <cell r="E24">
            <v>18.6</v>
          </cell>
          <cell r="F24">
            <v>18.4</v>
          </cell>
          <cell r="G24">
            <v>7.8</v>
          </cell>
          <cell r="H24">
            <v>8.6</v>
          </cell>
          <cell r="I24" t="str">
            <v/>
          </cell>
          <cell r="J24">
            <v>73</v>
          </cell>
          <cell r="K24">
            <v>12</v>
          </cell>
        </row>
        <row r="25">
          <cell r="B25" t="str">
            <v>赵硕</v>
          </cell>
          <cell r="C25" t="str">
            <v>预防兽医研究</v>
          </cell>
          <cell r="D25">
            <v>25.4</v>
          </cell>
          <cell r="E25">
            <v>21.6</v>
          </cell>
          <cell r="F25">
            <v>20.8</v>
          </cell>
          <cell r="G25">
            <v>8.4</v>
          </cell>
          <cell r="H25">
            <v>9.2</v>
          </cell>
          <cell r="I25" t="str">
            <v/>
          </cell>
          <cell r="J25">
            <v>85.4</v>
          </cell>
          <cell r="K25">
            <v>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10.24第七考场"/>
      <sheetName val="抽签表"/>
      <sheetName val="成绩汇总表(表四）"/>
      <sheetName val="广西壮族自治区兽医研究所预防兽医研究"/>
      <sheetName val="广西壮族自治区兽医研究所生物信息"/>
      <sheetName val="广西壮族自治区北海渔业基地管理中心会计"/>
    </sheetNames>
    <definedNames>
      <definedName name="cj" refersTo="='成绩汇总表(表四）'!$B$5:$K$25" sheetId="2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B5" t="str">
            <v>陆兰依塔</v>
          </cell>
          <cell r="C5" t="str">
            <v>生物信息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缺考</v>
          </cell>
          <cell r="K5">
            <v>3</v>
          </cell>
        </row>
        <row r="6">
          <cell r="B6" t="str">
            <v>梁陆鑫</v>
          </cell>
          <cell r="C6" t="str">
            <v>生物信息</v>
          </cell>
          <cell r="D6">
            <v>22.4</v>
          </cell>
          <cell r="E6">
            <v>19.4</v>
          </cell>
          <cell r="F6">
            <v>19.4</v>
          </cell>
          <cell r="G6">
            <v>8.2</v>
          </cell>
          <cell r="H6">
            <v>9.2</v>
          </cell>
          <cell r="I6" t="str">
            <v/>
          </cell>
          <cell r="J6">
            <v>78.6</v>
          </cell>
          <cell r="K6">
            <v>2</v>
          </cell>
        </row>
        <row r="7">
          <cell r="B7" t="str">
            <v>李小宁</v>
          </cell>
          <cell r="C7" t="str">
            <v>生物信息</v>
          </cell>
          <cell r="D7">
            <v>23.2</v>
          </cell>
          <cell r="E7">
            <v>20.4</v>
          </cell>
          <cell r="F7">
            <v>20.4</v>
          </cell>
          <cell r="G7">
            <v>8.2</v>
          </cell>
          <cell r="H7">
            <v>9.2</v>
          </cell>
          <cell r="I7" t="str">
            <v/>
          </cell>
          <cell r="J7">
            <v>81.4</v>
          </cell>
          <cell r="K7">
            <v>1</v>
          </cell>
        </row>
        <row r="8">
          <cell r="B8" t="str">
            <v>陈钦慈</v>
          </cell>
          <cell r="C8" t="str">
            <v>会计</v>
          </cell>
          <cell r="D8">
            <v>19.6</v>
          </cell>
          <cell r="E8">
            <v>17.4</v>
          </cell>
          <cell r="F8">
            <v>18.6</v>
          </cell>
          <cell r="G8">
            <v>7.8</v>
          </cell>
          <cell r="H8">
            <v>8.8</v>
          </cell>
          <cell r="I8" t="str">
            <v/>
          </cell>
          <cell r="J8">
            <v>72.2</v>
          </cell>
          <cell r="K8">
            <v>2</v>
          </cell>
        </row>
        <row r="9">
          <cell r="B9" t="str">
            <v>余胜彩</v>
          </cell>
          <cell r="C9" t="str">
            <v>会计</v>
          </cell>
          <cell r="D9">
            <v>17.4</v>
          </cell>
          <cell r="E9">
            <v>16</v>
          </cell>
          <cell r="F9">
            <v>18.8</v>
          </cell>
          <cell r="G9">
            <v>7.2</v>
          </cell>
          <cell r="H9">
            <v>8.2</v>
          </cell>
          <cell r="I9" t="str">
            <v/>
          </cell>
          <cell r="J9">
            <v>67.6</v>
          </cell>
          <cell r="K9">
            <v>3</v>
          </cell>
        </row>
        <row r="10">
          <cell r="B10" t="str">
            <v>卢回静</v>
          </cell>
          <cell r="C10" t="str">
            <v>会计</v>
          </cell>
          <cell r="D10">
            <v>23.8</v>
          </cell>
          <cell r="E10">
            <v>21</v>
          </cell>
          <cell r="F10">
            <v>20</v>
          </cell>
          <cell r="G10">
            <v>8.2</v>
          </cell>
          <cell r="H10">
            <v>8.8</v>
          </cell>
          <cell r="I10" t="str">
            <v/>
          </cell>
          <cell r="J10">
            <v>81.8</v>
          </cell>
          <cell r="K10">
            <v>1</v>
          </cell>
        </row>
        <row r="11">
          <cell r="B11" t="str">
            <v>肖蕊</v>
          </cell>
          <cell r="C11" t="str">
            <v>预防兽医研究</v>
          </cell>
          <cell r="D11">
            <v>22</v>
          </cell>
          <cell r="E11">
            <v>21.4</v>
          </cell>
          <cell r="F11">
            <v>20</v>
          </cell>
          <cell r="G11">
            <v>8.2</v>
          </cell>
          <cell r="H11">
            <v>8.8</v>
          </cell>
          <cell r="I11" t="str">
            <v/>
          </cell>
          <cell r="J11">
            <v>80.4</v>
          </cell>
          <cell r="K11">
            <v>5</v>
          </cell>
        </row>
        <row r="12">
          <cell r="B12" t="str">
            <v>杨可妍</v>
          </cell>
          <cell r="C12" t="str">
            <v>预防兽医研究</v>
          </cell>
          <cell r="D12">
            <v>21.4</v>
          </cell>
          <cell r="E12">
            <v>20.4</v>
          </cell>
          <cell r="F12">
            <v>19</v>
          </cell>
          <cell r="G12">
            <v>8.2</v>
          </cell>
          <cell r="H12">
            <v>8.6</v>
          </cell>
          <cell r="I12" t="str">
            <v/>
          </cell>
          <cell r="J12">
            <v>77.6</v>
          </cell>
          <cell r="K12">
            <v>7</v>
          </cell>
        </row>
        <row r="13">
          <cell r="B13" t="str">
            <v>陈婷婷</v>
          </cell>
          <cell r="C13" t="str">
            <v>预防兽医研究</v>
          </cell>
          <cell r="D13">
            <v>21.4</v>
          </cell>
          <cell r="E13">
            <v>20.4</v>
          </cell>
          <cell r="F13">
            <v>20.6</v>
          </cell>
          <cell r="G13">
            <v>8.4</v>
          </cell>
          <cell r="H13">
            <v>8.6</v>
          </cell>
          <cell r="I13" t="str">
            <v/>
          </cell>
          <cell r="J13">
            <v>79.4</v>
          </cell>
          <cell r="K13">
            <v>6</v>
          </cell>
        </row>
        <row r="14">
          <cell r="B14" t="str">
            <v>颜国庆</v>
          </cell>
          <cell r="C14" t="str">
            <v>预防兽医研究</v>
          </cell>
          <cell r="D14">
            <v>19.4</v>
          </cell>
          <cell r="E14">
            <v>19</v>
          </cell>
          <cell r="F14">
            <v>18.6</v>
          </cell>
          <cell r="G14">
            <v>8</v>
          </cell>
          <cell r="H14">
            <v>9</v>
          </cell>
          <cell r="I14" t="str">
            <v/>
          </cell>
          <cell r="J14">
            <v>74</v>
          </cell>
          <cell r="K14">
            <v>10</v>
          </cell>
        </row>
        <row r="15">
          <cell r="B15" t="str">
            <v>许力士</v>
          </cell>
          <cell r="C15" t="str">
            <v>预防兽医研究</v>
          </cell>
          <cell r="D15">
            <v>23.4</v>
          </cell>
          <cell r="E15">
            <v>19.6</v>
          </cell>
          <cell r="F15">
            <v>21</v>
          </cell>
          <cell r="G15">
            <v>8.4</v>
          </cell>
          <cell r="H15">
            <v>9</v>
          </cell>
          <cell r="I15" t="str">
            <v/>
          </cell>
          <cell r="J15">
            <v>81.4</v>
          </cell>
          <cell r="K15">
            <v>4</v>
          </cell>
        </row>
        <row r="16">
          <cell r="B16" t="str">
            <v>黄丽瑾</v>
          </cell>
          <cell r="C16" t="str">
            <v>预防兽医研究</v>
          </cell>
          <cell r="D16">
            <v>21</v>
          </cell>
          <cell r="E16">
            <v>18.6</v>
          </cell>
          <cell r="F16">
            <v>18.6</v>
          </cell>
          <cell r="G16">
            <v>8</v>
          </cell>
          <cell r="H16">
            <v>8.6</v>
          </cell>
          <cell r="I16" t="str">
            <v/>
          </cell>
          <cell r="J16">
            <v>74.8</v>
          </cell>
          <cell r="K16">
            <v>9</v>
          </cell>
        </row>
        <row r="17">
          <cell r="B17" t="str">
            <v>宋漫玲</v>
          </cell>
          <cell r="C17" t="str">
            <v>预防兽医研究</v>
          </cell>
          <cell r="D17">
            <v>20.8</v>
          </cell>
          <cell r="E17">
            <v>18.6</v>
          </cell>
          <cell r="F17">
            <v>18</v>
          </cell>
          <cell r="G17">
            <v>7.6</v>
          </cell>
          <cell r="H17">
            <v>8.6</v>
          </cell>
          <cell r="I17" t="str">
            <v/>
          </cell>
          <cell r="J17">
            <v>73.6</v>
          </cell>
          <cell r="K17">
            <v>11</v>
          </cell>
        </row>
        <row r="18">
          <cell r="B18" t="str">
            <v>姚静</v>
          </cell>
          <cell r="C18" t="str">
            <v>预防兽医研究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缺考</v>
          </cell>
          <cell r="K18">
            <v>14</v>
          </cell>
        </row>
        <row r="19">
          <cell r="B19" t="str">
            <v>罗华林</v>
          </cell>
          <cell r="C19" t="str">
            <v>预防兽医研究</v>
          </cell>
          <cell r="D19">
            <v>23.6</v>
          </cell>
          <cell r="E19">
            <v>21.6</v>
          </cell>
          <cell r="F19">
            <v>21.8</v>
          </cell>
          <cell r="G19">
            <v>8.6</v>
          </cell>
          <cell r="H19">
            <v>9</v>
          </cell>
          <cell r="I19" t="str">
            <v/>
          </cell>
          <cell r="J19">
            <v>84.6</v>
          </cell>
          <cell r="K19">
            <v>2</v>
          </cell>
        </row>
        <row r="20">
          <cell r="B20" t="str">
            <v>李晓玉</v>
          </cell>
          <cell r="C20" t="str">
            <v>预防兽医研究</v>
          </cell>
          <cell r="D20">
            <v>17.4</v>
          </cell>
          <cell r="E20">
            <v>18.6</v>
          </cell>
          <cell r="F20">
            <v>18.6</v>
          </cell>
          <cell r="G20">
            <v>8</v>
          </cell>
          <cell r="H20">
            <v>8.6</v>
          </cell>
          <cell r="I20" t="str">
            <v/>
          </cell>
          <cell r="J20">
            <v>71.2</v>
          </cell>
          <cell r="K20">
            <v>13</v>
          </cell>
        </row>
        <row r="21">
          <cell r="B21" t="str">
            <v>任红玉</v>
          </cell>
          <cell r="C21" t="str">
            <v>预防兽医研究</v>
          </cell>
          <cell r="D21">
            <v>22.6</v>
          </cell>
          <cell r="E21">
            <v>21.6</v>
          </cell>
          <cell r="F21">
            <v>20.8</v>
          </cell>
          <cell r="G21">
            <v>8.4</v>
          </cell>
          <cell r="H21">
            <v>9.2</v>
          </cell>
          <cell r="I21" t="str">
            <v/>
          </cell>
          <cell r="J21">
            <v>82.6</v>
          </cell>
          <cell r="K21">
            <v>3</v>
          </cell>
        </row>
        <row r="22">
          <cell r="B22" t="str">
            <v>全东群</v>
          </cell>
          <cell r="C22" t="str">
            <v>预防兽医研究</v>
          </cell>
          <cell r="D22">
            <v>19.8</v>
          </cell>
          <cell r="E22">
            <v>19</v>
          </cell>
          <cell r="F22">
            <v>20.2</v>
          </cell>
          <cell r="G22">
            <v>8</v>
          </cell>
          <cell r="H22">
            <v>8.6</v>
          </cell>
          <cell r="I22" t="str">
            <v/>
          </cell>
          <cell r="J22">
            <v>75.6</v>
          </cell>
          <cell r="K22">
            <v>8</v>
          </cell>
        </row>
        <row r="23">
          <cell r="B23" t="str">
            <v>覃念</v>
          </cell>
          <cell r="C23" t="str">
            <v>预防兽医研究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缺考</v>
          </cell>
          <cell r="K23">
            <v>14</v>
          </cell>
        </row>
        <row r="24">
          <cell r="B24" t="str">
            <v>白慧丽</v>
          </cell>
          <cell r="C24" t="str">
            <v>预防兽医研究</v>
          </cell>
          <cell r="D24">
            <v>19.6</v>
          </cell>
          <cell r="E24">
            <v>18.6</v>
          </cell>
          <cell r="F24">
            <v>18.4</v>
          </cell>
          <cell r="G24">
            <v>7.8</v>
          </cell>
          <cell r="H24">
            <v>8.6</v>
          </cell>
          <cell r="I24" t="str">
            <v/>
          </cell>
          <cell r="J24">
            <v>73</v>
          </cell>
          <cell r="K24">
            <v>12</v>
          </cell>
        </row>
        <row r="25">
          <cell r="B25" t="str">
            <v>赵硕</v>
          </cell>
          <cell r="C25" t="str">
            <v>预防兽医研究</v>
          </cell>
          <cell r="D25">
            <v>25.4</v>
          </cell>
          <cell r="E25">
            <v>21.6</v>
          </cell>
          <cell r="F25">
            <v>20.8</v>
          </cell>
          <cell r="G25">
            <v>8.4</v>
          </cell>
          <cell r="H25">
            <v>9.2</v>
          </cell>
          <cell r="I25" t="str">
            <v/>
          </cell>
          <cell r="J25">
            <v>85.4</v>
          </cell>
          <cell r="K25">
            <v>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S1" sqref="S$1:S$1048576"/>
    </sheetView>
  </sheetViews>
  <sheetFormatPr defaultColWidth="9" defaultRowHeight="13.5"/>
  <cols>
    <col min="1" max="1" width="3" customWidth="1"/>
    <col min="2" max="2" width="6.625" customWidth="1"/>
    <col min="3" max="3" width="14.25" customWidth="1"/>
    <col min="4" max="4" width="9.75" customWidth="1"/>
    <col min="5" max="5" width="3" customWidth="1"/>
    <col min="6" max="6" width="7.75" customWidth="1"/>
    <col min="7" max="7" width="3.375" customWidth="1"/>
    <col min="8" max="8" width="6.25" customWidth="1"/>
    <col min="9" max="9" width="18.125" customWidth="1"/>
    <col min="10" max="10" width="4.625" customWidth="1"/>
    <col min="11" max="11" width="9.875" customWidth="1"/>
    <col min="12" max="12" width="16" customWidth="1"/>
    <col min="13" max="14" width="5.375" customWidth="1"/>
    <col min="15" max="15" width="8.375" customWidth="1"/>
    <col min="16" max="16" width="4.25" style="2" customWidth="1"/>
    <col min="17" max="17" width="4.5" style="2" customWidth="1"/>
    <col min="18" max="18" width="5.125" customWidth="1"/>
  </cols>
  <sheetData>
    <row r="1" spans="1:17">
      <c r="A1" s="3" t="s">
        <v>0</v>
      </c>
      <c r="B1" s="3"/>
      <c r="C1" s="3"/>
      <c r="D1" s="3"/>
      <c r="P1"/>
      <c r="Q1"/>
    </row>
    <row r="2" ht="46.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1.7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 t="s">
        <v>10</v>
      </c>
      <c r="K3" s="5"/>
      <c r="L3" s="5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</row>
    <row r="4" ht="31.5" customHeight="1" spans="1:18">
      <c r="A4" s="5"/>
      <c r="B4" s="5"/>
      <c r="C4" s="5"/>
      <c r="D4" s="5"/>
      <c r="E4" s="5"/>
      <c r="F4" s="5"/>
      <c r="G4" s="5"/>
      <c r="H4" s="5" t="s">
        <v>18</v>
      </c>
      <c r="I4" s="5" t="s">
        <v>19</v>
      </c>
      <c r="J4" s="5" t="s">
        <v>18</v>
      </c>
      <c r="K4" s="5" t="s">
        <v>19</v>
      </c>
      <c r="L4" s="5"/>
      <c r="M4" s="12"/>
      <c r="N4" s="12"/>
      <c r="O4" s="12"/>
      <c r="P4" s="12"/>
      <c r="Q4" s="12"/>
      <c r="R4" s="12"/>
    </row>
    <row r="5" s="1" customFormat="1" ht="38.25" customHeight="1" spans="1:18">
      <c r="A5" s="6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/>
      <c r="K5" s="7"/>
      <c r="L5" s="7" t="s">
        <v>28</v>
      </c>
      <c r="M5" s="10"/>
      <c r="N5" s="10">
        <f>VLOOKUP(B5,'[1]成绩汇总表(表四）'!$B$5:$I$26,8,0)</f>
        <v>71.2</v>
      </c>
      <c r="O5" s="10">
        <f>N5</f>
        <v>71.2</v>
      </c>
      <c r="P5" s="10">
        <v>1</v>
      </c>
      <c r="Q5" s="16" t="s">
        <v>29</v>
      </c>
      <c r="R5" s="10" t="s">
        <v>30</v>
      </c>
    </row>
    <row r="6" s="1" customFormat="1" ht="38.25" customHeight="1" spans="1:18">
      <c r="A6" s="6">
        <v>2</v>
      </c>
      <c r="B6" s="7" t="s">
        <v>31</v>
      </c>
      <c r="C6" s="7" t="s">
        <v>21</v>
      </c>
      <c r="D6" s="7" t="s">
        <v>32</v>
      </c>
      <c r="E6" s="7" t="s">
        <v>23</v>
      </c>
      <c r="F6" s="7" t="s">
        <v>33</v>
      </c>
      <c r="G6" s="7" t="s">
        <v>34</v>
      </c>
      <c r="H6" s="7" t="s">
        <v>35</v>
      </c>
      <c r="I6" s="7" t="s">
        <v>36</v>
      </c>
      <c r="J6" s="7"/>
      <c r="K6" s="7"/>
      <c r="L6" s="7" t="s">
        <v>37</v>
      </c>
      <c r="M6" s="10">
        <v>77</v>
      </c>
      <c r="N6" s="10">
        <f>VLOOKUP(B6,'[1]成绩汇总表(表四）'!$B$5:$I$26,8,0)</f>
        <v>80.2</v>
      </c>
      <c r="O6" s="10">
        <f t="shared" ref="O6:O11" si="0">M6*0.4+N6*0.6</f>
        <v>78.92</v>
      </c>
      <c r="P6" s="10">
        <v>1</v>
      </c>
      <c r="Q6" s="16" t="s">
        <v>29</v>
      </c>
      <c r="R6" s="10"/>
    </row>
    <row r="7" s="1" customFormat="1" ht="46.5" customHeight="1" spans="1:18">
      <c r="A7" s="6">
        <v>3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34</v>
      </c>
      <c r="H7" s="7" t="s">
        <v>43</v>
      </c>
      <c r="I7" s="7" t="s">
        <v>44</v>
      </c>
      <c r="J7" s="7"/>
      <c r="K7" s="7"/>
      <c r="L7" s="7" t="s">
        <v>45</v>
      </c>
      <c r="M7" s="10">
        <v>69.5</v>
      </c>
      <c r="N7" s="10">
        <f>VLOOKUP(B7,'[2]成绩汇总表(表四）'!$B$5:$I$27,8,0)</f>
        <v>81.4</v>
      </c>
      <c r="O7" s="13">
        <f t="shared" si="0"/>
        <v>76.64</v>
      </c>
      <c r="P7" s="10">
        <v>1</v>
      </c>
      <c r="Q7" s="16" t="s">
        <v>29</v>
      </c>
      <c r="R7" s="10"/>
    </row>
    <row r="8" s="1" customFormat="1" ht="42" customHeight="1" spans="1:18">
      <c r="A8" s="6">
        <v>4</v>
      </c>
      <c r="B8" s="7" t="s">
        <v>46</v>
      </c>
      <c r="C8" s="7" t="s">
        <v>39</v>
      </c>
      <c r="D8" s="7" t="s">
        <v>40</v>
      </c>
      <c r="E8" s="7" t="s">
        <v>23</v>
      </c>
      <c r="F8" s="7" t="s">
        <v>47</v>
      </c>
      <c r="G8" s="7" t="s">
        <v>25</v>
      </c>
      <c r="H8" s="7" t="s">
        <v>35</v>
      </c>
      <c r="I8" s="7" t="s">
        <v>48</v>
      </c>
      <c r="J8" s="7"/>
      <c r="K8" s="7"/>
      <c r="L8" s="7" t="s">
        <v>45</v>
      </c>
      <c r="M8" s="10">
        <v>69.5</v>
      </c>
      <c r="N8" s="10">
        <f>VLOOKUP(B8,'[2]成绩汇总表(表四）'!$B$5:$I$27,8,0)</f>
        <v>79.2</v>
      </c>
      <c r="O8" s="13">
        <f t="shared" si="0"/>
        <v>75.32</v>
      </c>
      <c r="P8" s="10">
        <v>2</v>
      </c>
      <c r="Q8" s="16" t="s">
        <v>29</v>
      </c>
      <c r="R8" s="10"/>
    </row>
    <row r="9" s="1" customFormat="1" ht="40.5" customHeight="1" spans="1:18">
      <c r="A9" s="6">
        <v>5</v>
      </c>
      <c r="B9" s="7" t="s">
        <v>49</v>
      </c>
      <c r="C9" s="7" t="s">
        <v>50</v>
      </c>
      <c r="D9" s="7" t="s">
        <v>51</v>
      </c>
      <c r="E9" s="7" t="s">
        <v>41</v>
      </c>
      <c r="F9" s="7" t="s">
        <v>52</v>
      </c>
      <c r="G9" s="7" t="s">
        <v>25</v>
      </c>
      <c r="H9" s="7" t="s">
        <v>53</v>
      </c>
      <c r="I9" s="7" t="s">
        <v>54</v>
      </c>
      <c r="J9" s="7"/>
      <c r="K9" s="7"/>
      <c r="L9" s="7" t="s">
        <v>50</v>
      </c>
      <c r="M9" s="10">
        <v>75</v>
      </c>
      <c r="N9" s="10">
        <f>VLOOKUP(B9,'[3]成绩汇总表(表四）'!$B$5:$I$28,8,0)</f>
        <v>79</v>
      </c>
      <c r="O9" s="10">
        <f t="shared" si="0"/>
        <v>77.4</v>
      </c>
      <c r="P9" s="10">
        <v>1</v>
      </c>
      <c r="Q9" s="16" t="s">
        <v>29</v>
      </c>
      <c r="R9" s="10"/>
    </row>
    <row r="10" s="1" customFormat="1" ht="35.25" customHeight="1" spans="1:18">
      <c r="A10" s="6">
        <v>6</v>
      </c>
      <c r="B10" s="7" t="s">
        <v>55</v>
      </c>
      <c r="C10" s="7" t="s">
        <v>50</v>
      </c>
      <c r="D10" s="7" t="s">
        <v>56</v>
      </c>
      <c r="E10" s="7" t="s">
        <v>23</v>
      </c>
      <c r="F10" s="7" t="s">
        <v>57</v>
      </c>
      <c r="G10" s="7" t="s">
        <v>25</v>
      </c>
      <c r="H10" s="7" t="s">
        <v>35</v>
      </c>
      <c r="I10" s="7" t="s">
        <v>58</v>
      </c>
      <c r="J10" s="7"/>
      <c r="K10" s="7"/>
      <c r="L10" s="7" t="s">
        <v>45</v>
      </c>
      <c r="M10" s="10">
        <v>68</v>
      </c>
      <c r="N10" s="10">
        <f>VLOOKUP(B10,'[3]成绩汇总表(表四）'!$B$5:$I$28,8,0)</f>
        <v>75.4</v>
      </c>
      <c r="O10" s="10">
        <f t="shared" si="0"/>
        <v>72.44</v>
      </c>
      <c r="P10" s="10">
        <v>1</v>
      </c>
      <c r="Q10" s="16" t="s">
        <v>29</v>
      </c>
      <c r="R10" s="10"/>
    </row>
    <row r="11" s="1" customFormat="1" ht="33" customHeight="1" spans="1:18">
      <c r="A11" s="6">
        <v>7</v>
      </c>
      <c r="B11" s="7" t="s">
        <v>59</v>
      </c>
      <c r="C11" s="7" t="s">
        <v>50</v>
      </c>
      <c r="D11" s="7" t="s">
        <v>60</v>
      </c>
      <c r="E11" s="7" t="s">
        <v>41</v>
      </c>
      <c r="F11" s="7" t="s">
        <v>61</v>
      </c>
      <c r="G11" s="7" t="s">
        <v>25</v>
      </c>
      <c r="H11" s="7" t="s">
        <v>43</v>
      </c>
      <c r="I11" s="7" t="s">
        <v>62</v>
      </c>
      <c r="J11" s="7"/>
      <c r="K11" s="7"/>
      <c r="L11" s="7" t="s">
        <v>45</v>
      </c>
      <c r="M11" s="10">
        <v>77</v>
      </c>
      <c r="N11" s="10">
        <f>VLOOKUP(B11,'[3]成绩汇总表(表四）'!$B$5:$I$28,8,0)</f>
        <v>82.4</v>
      </c>
      <c r="O11" s="10">
        <f t="shared" si="0"/>
        <v>80.24</v>
      </c>
      <c r="P11" s="10">
        <v>1</v>
      </c>
      <c r="Q11" s="16" t="s">
        <v>29</v>
      </c>
      <c r="R11" s="10"/>
    </row>
    <row r="12" s="1" customFormat="1" ht="43.5" customHeight="1" spans="1:18">
      <c r="A12" s="6">
        <v>8</v>
      </c>
      <c r="B12" s="8" t="s">
        <v>63</v>
      </c>
      <c r="C12" s="8" t="s">
        <v>64</v>
      </c>
      <c r="D12" s="8" t="s">
        <v>65</v>
      </c>
      <c r="E12" s="8" t="s">
        <v>41</v>
      </c>
      <c r="F12" s="8" t="s">
        <v>66</v>
      </c>
      <c r="G12" s="8" t="s">
        <v>25</v>
      </c>
      <c r="H12" s="8" t="s">
        <v>43</v>
      </c>
      <c r="I12" s="8" t="s">
        <v>67</v>
      </c>
      <c r="J12" s="8"/>
      <c r="K12" s="8"/>
      <c r="L12" s="8" t="s">
        <v>68</v>
      </c>
      <c r="M12" s="10"/>
      <c r="N12" s="10">
        <f>VLOOKUP(B12,'[4]成绩汇总表(表四）'!$B$5:$I$31,8,0)</f>
        <v>80</v>
      </c>
      <c r="O12" s="10">
        <f>N12</f>
        <v>80</v>
      </c>
      <c r="P12" s="10">
        <v>1</v>
      </c>
      <c r="Q12" s="16" t="s">
        <v>29</v>
      </c>
      <c r="R12" s="10" t="s">
        <v>30</v>
      </c>
    </row>
    <row r="13" s="1" customFormat="1" ht="40.5" customHeight="1" spans="1:18">
      <c r="A13" s="6">
        <v>9</v>
      </c>
      <c r="B13" s="7" t="s">
        <v>69</v>
      </c>
      <c r="C13" s="7" t="s">
        <v>70</v>
      </c>
      <c r="D13" s="7" t="s">
        <v>71</v>
      </c>
      <c r="E13" s="7" t="s">
        <v>41</v>
      </c>
      <c r="F13" s="7" t="s">
        <v>72</v>
      </c>
      <c r="G13" s="7" t="s">
        <v>25</v>
      </c>
      <c r="H13" s="7" t="s">
        <v>35</v>
      </c>
      <c r="I13" s="7" t="s">
        <v>73</v>
      </c>
      <c r="J13" s="7"/>
      <c r="K13" s="7"/>
      <c r="L13" s="7" t="s">
        <v>45</v>
      </c>
      <c r="M13" s="10">
        <v>59</v>
      </c>
      <c r="N13" s="10">
        <f>VLOOKUP(B13,'[5]成绩汇总表(表四）'!$B$5:$J$28,9,0)</f>
        <v>74.2</v>
      </c>
      <c r="O13" s="10">
        <f t="shared" ref="O13:O18" si="1">M13*0.4+N13*0.6</f>
        <v>68.12</v>
      </c>
      <c r="P13" s="10">
        <v>1</v>
      </c>
      <c r="Q13" s="16" t="s">
        <v>29</v>
      </c>
      <c r="R13" s="10"/>
    </row>
    <row r="14" s="1" customFormat="1" ht="40.5" customHeight="1" spans="1:18">
      <c r="A14" s="6">
        <v>10</v>
      </c>
      <c r="B14" s="7" t="s">
        <v>74</v>
      </c>
      <c r="C14" s="7" t="s">
        <v>75</v>
      </c>
      <c r="D14" s="7" t="s">
        <v>76</v>
      </c>
      <c r="E14" s="7" t="s">
        <v>23</v>
      </c>
      <c r="F14" s="7" t="s">
        <v>77</v>
      </c>
      <c r="G14" s="7" t="s">
        <v>25</v>
      </c>
      <c r="H14" s="7" t="s">
        <v>35</v>
      </c>
      <c r="I14" s="7" t="s">
        <v>78</v>
      </c>
      <c r="J14" s="7"/>
      <c r="K14" s="7"/>
      <c r="L14" s="7" t="s">
        <v>79</v>
      </c>
      <c r="M14" s="10">
        <v>66.5</v>
      </c>
      <c r="N14" s="10">
        <f>VLOOKUP(B14,'[6]成绩汇总表(表四）'!$B$5:$I$28,8,0)</f>
        <v>81.4</v>
      </c>
      <c r="O14" s="10">
        <f t="shared" si="1"/>
        <v>75.44</v>
      </c>
      <c r="P14" s="10">
        <v>2</v>
      </c>
      <c r="Q14" s="16" t="s">
        <v>29</v>
      </c>
      <c r="R14" s="10"/>
    </row>
    <row r="15" s="1" customFormat="1" ht="81" customHeight="1" spans="1:18">
      <c r="A15" s="6">
        <v>11</v>
      </c>
      <c r="B15" s="9" t="s">
        <v>80</v>
      </c>
      <c r="C15" s="7" t="s">
        <v>75</v>
      </c>
      <c r="D15" s="7" t="s">
        <v>76</v>
      </c>
      <c r="E15" s="9" t="s">
        <v>23</v>
      </c>
      <c r="F15" s="9" t="s">
        <v>81</v>
      </c>
      <c r="G15" s="9" t="s">
        <v>25</v>
      </c>
      <c r="H15" s="9" t="s">
        <v>35</v>
      </c>
      <c r="I15" s="9" t="s">
        <v>82</v>
      </c>
      <c r="J15" s="9"/>
      <c r="K15" s="9"/>
      <c r="L15" s="9" t="s">
        <v>83</v>
      </c>
      <c r="M15" s="14">
        <v>62.5</v>
      </c>
      <c r="N15" s="14">
        <f>VLOOKUP(B15,'[7]成绩汇总表(表四）'!$B$5:$I$28,8,0)</f>
        <v>77</v>
      </c>
      <c r="O15" s="14">
        <f t="shared" si="1"/>
        <v>71.2</v>
      </c>
      <c r="P15" s="14">
        <v>4</v>
      </c>
      <c r="Q15" s="16" t="s">
        <v>29</v>
      </c>
      <c r="R15" s="10" t="s">
        <v>84</v>
      </c>
    </row>
    <row r="16" s="1" customFormat="1" ht="39.75" customHeight="1" spans="1:18">
      <c r="A16" s="6">
        <v>12</v>
      </c>
      <c r="B16" s="7" t="s">
        <v>85</v>
      </c>
      <c r="C16" s="7" t="s">
        <v>75</v>
      </c>
      <c r="D16" s="7" t="s">
        <v>86</v>
      </c>
      <c r="E16" s="7" t="s">
        <v>41</v>
      </c>
      <c r="F16" s="7" t="s">
        <v>87</v>
      </c>
      <c r="G16" s="7" t="s">
        <v>88</v>
      </c>
      <c r="H16" s="7" t="s">
        <v>43</v>
      </c>
      <c r="I16" s="7" t="s">
        <v>89</v>
      </c>
      <c r="J16" s="7"/>
      <c r="K16" s="7"/>
      <c r="L16" s="7" t="s">
        <v>45</v>
      </c>
      <c r="M16" s="10">
        <v>75</v>
      </c>
      <c r="N16" s="10">
        <f>VLOOKUP(B16,'[6]成绩汇总表(表四）'!$B$5:$I$28,8,0)</f>
        <v>79</v>
      </c>
      <c r="O16" s="10">
        <f t="shared" si="1"/>
        <v>77.4</v>
      </c>
      <c r="P16" s="10">
        <v>1</v>
      </c>
      <c r="Q16" s="16" t="s">
        <v>29</v>
      </c>
      <c r="R16" s="10"/>
    </row>
    <row r="17" s="1" customFormat="1" ht="40.5" customHeight="1" spans="1:18">
      <c r="A17" s="6">
        <v>13</v>
      </c>
      <c r="B17" s="7" t="s">
        <v>90</v>
      </c>
      <c r="C17" s="7" t="s">
        <v>75</v>
      </c>
      <c r="D17" s="7" t="s">
        <v>86</v>
      </c>
      <c r="E17" s="7" t="s">
        <v>23</v>
      </c>
      <c r="F17" s="7" t="s">
        <v>91</v>
      </c>
      <c r="G17" s="7" t="s">
        <v>34</v>
      </c>
      <c r="H17" s="7" t="s">
        <v>43</v>
      </c>
      <c r="I17" s="7" t="s">
        <v>92</v>
      </c>
      <c r="J17" s="7"/>
      <c r="K17" s="7"/>
      <c r="L17" s="7" t="s">
        <v>93</v>
      </c>
      <c r="M17" s="10">
        <v>67.5</v>
      </c>
      <c r="N17" s="10">
        <f>VLOOKUP(B17,'[6]成绩汇总表(表四）'!$B$5:$I$28,8,0)</f>
        <v>81.4</v>
      </c>
      <c r="O17" s="10">
        <f t="shared" si="1"/>
        <v>75.84</v>
      </c>
      <c r="P17" s="10">
        <v>3</v>
      </c>
      <c r="Q17" s="16" t="s">
        <v>29</v>
      </c>
      <c r="R17" s="10"/>
    </row>
    <row r="18" s="1" customFormat="1" ht="42" customHeight="1" spans="1:18">
      <c r="A18" s="6">
        <v>14</v>
      </c>
      <c r="B18" s="7" t="s">
        <v>94</v>
      </c>
      <c r="C18" s="7" t="s">
        <v>75</v>
      </c>
      <c r="D18" s="7" t="s">
        <v>95</v>
      </c>
      <c r="E18" s="7" t="s">
        <v>23</v>
      </c>
      <c r="F18" s="7" t="s">
        <v>96</v>
      </c>
      <c r="G18" s="7" t="s">
        <v>34</v>
      </c>
      <c r="H18" s="7" t="s">
        <v>43</v>
      </c>
      <c r="I18" s="7" t="s">
        <v>97</v>
      </c>
      <c r="J18" s="7"/>
      <c r="K18" s="7"/>
      <c r="L18" s="7" t="s">
        <v>98</v>
      </c>
      <c r="M18" s="10">
        <v>77</v>
      </c>
      <c r="N18" s="10">
        <f>VLOOKUP(B18,'[6]成绩汇总表(表四）'!$B$5:$I$28,8,0)</f>
        <v>77.2</v>
      </c>
      <c r="O18" s="10">
        <f t="shared" si="1"/>
        <v>77.12</v>
      </c>
      <c r="P18" s="10">
        <v>1</v>
      </c>
      <c r="Q18" s="16" t="s">
        <v>29</v>
      </c>
      <c r="R18" s="10"/>
    </row>
    <row r="19" s="1" customFormat="1" ht="41.25" customHeight="1" spans="1:18">
      <c r="A19" s="6">
        <v>15</v>
      </c>
      <c r="B19" s="7" t="s">
        <v>99</v>
      </c>
      <c r="C19" s="7" t="s">
        <v>100</v>
      </c>
      <c r="D19" s="7" t="s">
        <v>101</v>
      </c>
      <c r="E19" s="7" t="s">
        <v>23</v>
      </c>
      <c r="F19" s="7" t="s">
        <v>102</v>
      </c>
      <c r="G19" s="7" t="s">
        <v>34</v>
      </c>
      <c r="H19" s="7" t="s">
        <v>35</v>
      </c>
      <c r="I19" s="7" t="s">
        <v>103</v>
      </c>
      <c r="J19" s="7"/>
      <c r="K19" s="7"/>
      <c r="L19" s="7" t="s">
        <v>104</v>
      </c>
      <c r="M19" s="10">
        <v>63.5</v>
      </c>
      <c r="N19" s="10">
        <f>VLOOKUP(B19,'[8]成绩汇总表(表四）'!cj,9,0)</f>
        <v>85.4</v>
      </c>
      <c r="O19" s="10">
        <f t="shared" ref="O19:O23" si="2">ROUND(M19*0.4+N19*0.6,2)</f>
        <v>76.64</v>
      </c>
      <c r="P19" s="10">
        <v>3</v>
      </c>
      <c r="Q19" s="16" t="s">
        <v>29</v>
      </c>
      <c r="R19" s="10"/>
    </row>
    <row r="20" s="1" customFormat="1" ht="36.75" customHeight="1" spans="1:18">
      <c r="A20" s="6">
        <v>16</v>
      </c>
      <c r="B20" s="7" t="s">
        <v>105</v>
      </c>
      <c r="C20" s="7" t="s">
        <v>100</v>
      </c>
      <c r="D20" s="7" t="s">
        <v>101</v>
      </c>
      <c r="E20" s="7" t="s">
        <v>23</v>
      </c>
      <c r="F20" s="7" t="s">
        <v>106</v>
      </c>
      <c r="G20" s="7" t="s">
        <v>25</v>
      </c>
      <c r="H20" s="7" t="s">
        <v>35</v>
      </c>
      <c r="I20" s="7" t="s">
        <v>107</v>
      </c>
      <c r="J20" s="7"/>
      <c r="K20" s="7"/>
      <c r="L20" s="7" t="s">
        <v>45</v>
      </c>
      <c r="M20" s="10">
        <v>67</v>
      </c>
      <c r="N20" s="10">
        <f>VLOOKUP(B20,'[8]成绩汇总表(表四）'!cj,9,0)</f>
        <v>82.6</v>
      </c>
      <c r="O20" s="10">
        <f t="shared" si="2"/>
        <v>76.36</v>
      </c>
      <c r="P20" s="10">
        <v>4</v>
      </c>
      <c r="Q20" s="16" t="s">
        <v>29</v>
      </c>
      <c r="R20" s="10"/>
    </row>
    <row r="21" s="1" customFormat="1" ht="35.25" customHeight="1" spans="1:18">
      <c r="A21" s="6">
        <v>17</v>
      </c>
      <c r="B21" s="7" t="s">
        <v>108</v>
      </c>
      <c r="C21" s="7" t="s">
        <v>100</v>
      </c>
      <c r="D21" s="7" t="s">
        <v>101</v>
      </c>
      <c r="E21" s="7" t="s">
        <v>23</v>
      </c>
      <c r="F21" s="7" t="s">
        <v>109</v>
      </c>
      <c r="G21" s="7" t="s">
        <v>25</v>
      </c>
      <c r="H21" s="7" t="s">
        <v>35</v>
      </c>
      <c r="I21" s="7" t="s">
        <v>110</v>
      </c>
      <c r="J21" s="7"/>
      <c r="K21" s="7"/>
      <c r="L21" s="7" t="s">
        <v>111</v>
      </c>
      <c r="M21" s="10">
        <v>66</v>
      </c>
      <c r="N21" s="10">
        <f>VLOOKUP(B21,'[8]成绩汇总表(表四）'!cj,9,0)</f>
        <v>79.4</v>
      </c>
      <c r="O21" s="10">
        <f t="shared" si="2"/>
        <v>74.04</v>
      </c>
      <c r="P21" s="10">
        <v>5</v>
      </c>
      <c r="Q21" s="16" t="s">
        <v>29</v>
      </c>
      <c r="R21" s="10"/>
    </row>
    <row r="22" s="1" customFormat="1" ht="103.5" customHeight="1" spans="1:18">
      <c r="A22" s="6">
        <v>18</v>
      </c>
      <c r="B22" s="9" t="s">
        <v>112</v>
      </c>
      <c r="C22" s="7" t="s">
        <v>100</v>
      </c>
      <c r="D22" s="7" t="s">
        <v>101</v>
      </c>
      <c r="E22" s="9" t="s">
        <v>41</v>
      </c>
      <c r="F22" s="9" t="s">
        <v>113</v>
      </c>
      <c r="G22" s="9" t="s">
        <v>25</v>
      </c>
      <c r="H22" s="9" t="s">
        <v>35</v>
      </c>
      <c r="I22" s="9" t="s">
        <v>114</v>
      </c>
      <c r="J22" s="9"/>
      <c r="K22" s="9"/>
      <c r="L22" s="9" t="s">
        <v>115</v>
      </c>
      <c r="M22" s="14">
        <v>59.5</v>
      </c>
      <c r="N22" s="14">
        <f>VLOOKUP(B22,'[9]成绩汇总表(表四）'!cj,9,0)</f>
        <v>81.4</v>
      </c>
      <c r="O22" s="14">
        <f t="shared" si="2"/>
        <v>72.64</v>
      </c>
      <c r="P22" s="10">
        <v>6</v>
      </c>
      <c r="Q22" s="16" t="s">
        <v>29</v>
      </c>
      <c r="R22" s="10" t="s">
        <v>116</v>
      </c>
    </row>
    <row r="23" s="1" customFormat="1" ht="43.5" customHeight="1" spans="1:18">
      <c r="A23" s="6">
        <v>19</v>
      </c>
      <c r="B23" s="7" t="s">
        <v>117</v>
      </c>
      <c r="C23" s="7" t="s">
        <v>100</v>
      </c>
      <c r="D23" s="7" t="s">
        <v>118</v>
      </c>
      <c r="E23" s="7" t="s">
        <v>23</v>
      </c>
      <c r="F23" s="7" t="s">
        <v>119</v>
      </c>
      <c r="G23" s="7" t="s">
        <v>25</v>
      </c>
      <c r="H23" s="7" t="s">
        <v>35</v>
      </c>
      <c r="I23" s="7" t="s">
        <v>120</v>
      </c>
      <c r="J23" s="7"/>
      <c r="K23" s="7"/>
      <c r="L23" s="7" t="s">
        <v>45</v>
      </c>
      <c r="M23" s="10">
        <v>65</v>
      </c>
      <c r="N23" s="10">
        <f>VLOOKUP(B23,'[8]成绩汇总表(表四）'!cj,9,0)</f>
        <v>81.4</v>
      </c>
      <c r="O23" s="10">
        <f t="shared" si="2"/>
        <v>74.84</v>
      </c>
      <c r="P23" s="10">
        <v>1</v>
      </c>
      <c r="Q23" s="16" t="s">
        <v>29</v>
      </c>
      <c r="R23" s="10"/>
    </row>
    <row r="24" s="1" customFormat="1" ht="51.75" customHeight="1" spans="1:18">
      <c r="A24" s="6">
        <v>20</v>
      </c>
      <c r="B24" s="7" t="s">
        <v>121</v>
      </c>
      <c r="C24" s="7" t="s">
        <v>122</v>
      </c>
      <c r="D24" s="7" t="s">
        <v>123</v>
      </c>
      <c r="E24" s="7" t="s">
        <v>23</v>
      </c>
      <c r="F24" s="7" t="s">
        <v>124</v>
      </c>
      <c r="G24" s="7" t="s">
        <v>25</v>
      </c>
      <c r="H24" s="7" t="s">
        <v>43</v>
      </c>
      <c r="I24" s="7" t="s">
        <v>125</v>
      </c>
      <c r="J24" s="7"/>
      <c r="K24" s="7"/>
      <c r="L24" s="7" t="s">
        <v>45</v>
      </c>
      <c r="M24" s="10">
        <v>78.5</v>
      </c>
      <c r="N24" s="10">
        <f>VLOOKUP(B24,'[10]成绩汇总表(表四）'!$B$5:$I$27,8,0)</f>
        <v>83.2</v>
      </c>
      <c r="O24" s="10">
        <f t="shared" ref="O24:O31" si="3">M24*0.4+N24*0.6</f>
        <v>81.32</v>
      </c>
      <c r="P24" s="10">
        <v>1</v>
      </c>
      <c r="Q24" s="16" t="s">
        <v>29</v>
      </c>
      <c r="R24" s="10"/>
    </row>
    <row r="25" s="1" customFormat="1" ht="43.5" customHeight="1" spans="1:18">
      <c r="A25" s="6">
        <v>21</v>
      </c>
      <c r="B25" s="8" t="s">
        <v>126</v>
      </c>
      <c r="C25" s="10" t="s">
        <v>127</v>
      </c>
      <c r="D25" s="8" t="s">
        <v>128</v>
      </c>
      <c r="E25" s="7" t="s">
        <v>23</v>
      </c>
      <c r="F25" s="8" t="s">
        <v>129</v>
      </c>
      <c r="G25" s="7" t="s">
        <v>34</v>
      </c>
      <c r="H25" s="7" t="s">
        <v>43</v>
      </c>
      <c r="I25" s="8" t="s">
        <v>130</v>
      </c>
      <c r="J25" s="8"/>
      <c r="K25" s="8"/>
      <c r="L25" s="7" t="s">
        <v>45</v>
      </c>
      <c r="M25" s="15">
        <v>71</v>
      </c>
      <c r="N25" s="10">
        <f>VLOOKUP(B25,'[11]成绩汇总表(表四）'!$B$5:$I$31,8,0)</f>
        <v>79.2</v>
      </c>
      <c r="O25" s="10">
        <f t="shared" si="3"/>
        <v>75.92</v>
      </c>
      <c r="P25" s="10">
        <v>1</v>
      </c>
      <c r="Q25" s="16" t="s">
        <v>29</v>
      </c>
      <c r="R25" s="10"/>
    </row>
    <row r="26" s="1" customFormat="1" ht="41.25" customHeight="1" spans="1:18">
      <c r="A26" s="6">
        <v>22</v>
      </c>
      <c r="B26" s="8" t="s">
        <v>131</v>
      </c>
      <c r="C26" s="10" t="s">
        <v>127</v>
      </c>
      <c r="D26" s="8" t="s">
        <v>132</v>
      </c>
      <c r="E26" s="8" t="s">
        <v>41</v>
      </c>
      <c r="F26" s="8" t="s">
        <v>133</v>
      </c>
      <c r="G26" s="8" t="s">
        <v>25</v>
      </c>
      <c r="H26" s="8" t="s">
        <v>35</v>
      </c>
      <c r="I26" s="8" t="s">
        <v>134</v>
      </c>
      <c r="J26" s="8"/>
      <c r="K26" s="8"/>
      <c r="L26" s="8" t="s">
        <v>135</v>
      </c>
      <c r="M26" s="10">
        <v>56</v>
      </c>
      <c r="N26" s="10">
        <f>VLOOKUP(B26,'[11]成绩汇总表(表四）'!$B$5:$I$31,8,0)</f>
        <v>71.2</v>
      </c>
      <c r="O26" s="10">
        <f t="shared" si="3"/>
        <v>65.12</v>
      </c>
      <c r="P26" s="10">
        <v>1</v>
      </c>
      <c r="Q26" s="16" t="s">
        <v>29</v>
      </c>
      <c r="R26" s="10"/>
    </row>
    <row r="27" s="1" customFormat="1" ht="45" customHeight="1" spans="1:18">
      <c r="A27" s="6">
        <v>23</v>
      </c>
      <c r="B27" s="8" t="s">
        <v>136</v>
      </c>
      <c r="C27" s="10" t="s">
        <v>127</v>
      </c>
      <c r="D27" s="8" t="s">
        <v>137</v>
      </c>
      <c r="E27" s="7" t="s">
        <v>23</v>
      </c>
      <c r="F27" s="8" t="s">
        <v>138</v>
      </c>
      <c r="G27" s="8" t="s">
        <v>25</v>
      </c>
      <c r="H27" s="8" t="s">
        <v>35</v>
      </c>
      <c r="I27" s="8" t="s">
        <v>139</v>
      </c>
      <c r="J27" s="8"/>
      <c r="K27" s="8"/>
      <c r="L27" s="8" t="s">
        <v>45</v>
      </c>
      <c r="M27" s="10">
        <v>60.5</v>
      </c>
      <c r="N27" s="10">
        <f>VLOOKUP(B27,'[11]成绩汇总表(表四）'!$B$5:$I$31,8,0)</f>
        <v>77.2</v>
      </c>
      <c r="O27" s="10">
        <f t="shared" si="3"/>
        <v>70.52</v>
      </c>
      <c r="P27" s="10">
        <v>1</v>
      </c>
      <c r="Q27" s="16" t="s">
        <v>29</v>
      </c>
      <c r="R27" s="10"/>
    </row>
    <row r="28" ht="43.5" customHeight="1" spans="1:18">
      <c r="A28" s="6">
        <v>24</v>
      </c>
      <c r="B28" s="8" t="s">
        <v>140</v>
      </c>
      <c r="C28" s="10" t="s">
        <v>127</v>
      </c>
      <c r="D28" s="8" t="s">
        <v>141</v>
      </c>
      <c r="E28" s="7" t="s">
        <v>23</v>
      </c>
      <c r="F28" s="8" t="s">
        <v>142</v>
      </c>
      <c r="G28" s="8" t="s">
        <v>25</v>
      </c>
      <c r="H28" s="7" t="s">
        <v>43</v>
      </c>
      <c r="I28" s="8" t="s">
        <v>143</v>
      </c>
      <c r="J28" s="8"/>
      <c r="K28" s="8"/>
      <c r="L28" s="8" t="s">
        <v>144</v>
      </c>
      <c r="M28" s="10">
        <v>73.5</v>
      </c>
      <c r="N28" s="10">
        <f>VLOOKUP(B28,'[11]成绩汇总表(表四）'!$B$5:$I$31,8,0)</f>
        <v>86.6</v>
      </c>
      <c r="O28" s="10">
        <f t="shared" si="3"/>
        <v>81.36</v>
      </c>
      <c r="P28" s="10">
        <v>1</v>
      </c>
      <c r="Q28" s="16" t="s">
        <v>29</v>
      </c>
      <c r="R28" s="10"/>
    </row>
    <row r="29" s="1" customFormat="1" ht="42.75" customHeight="1" spans="1:18">
      <c r="A29" s="6">
        <v>25</v>
      </c>
      <c r="B29" s="8" t="s">
        <v>145</v>
      </c>
      <c r="C29" s="10" t="s">
        <v>127</v>
      </c>
      <c r="D29" s="8" t="s">
        <v>141</v>
      </c>
      <c r="E29" s="7" t="s">
        <v>23</v>
      </c>
      <c r="F29" s="8" t="s">
        <v>129</v>
      </c>
      <c r="G29" s="8" t="s">
        <v>25</v>
      </c>
      <c r="H29" s="7" t="s">
        <v>43</v>
      </c>
      <c r="I29" s="8" t="s">
        <v>146</v>
      </c>
      <c r="J29" s="8"/>
      <c r="K29" s="8"/>
      <c r="L29" s="8" t="s">
        <v>45</v>
      </c>
      <c r="M29" s="10">
        <v>70.5</v>
      </c>
      <c r="N29" s="10">
        <f>VLOOKUP(B29,'[11]成绩汇总表(表四）'!$B$5:$I$31,8,0)</f>
        <v>85.8</v>
      </c>
      <c r="O29" s="10">
        <f t="shared" si="3"/>
        <v>79.68</v>
      </c>
      <c r="P29" s="10">
        <v>2</v>
      </c>
      <c r="Q29" s="16" t="s">
        <v>29</v>
      </c>
      <c r="R29" s="10"/>
    </row>
    <row r="30" s="1" customFormat="1" ht="44.25" customHeight="1" spans="1:18">
      <c r="A30" s="6">
        <v>26</v>
      </c>
      <c r="B30" s="8" t="s">
        <v>147</v>
      </c>
      <c r="C30" s="10" t="s">
        <v>127</v>
      </c>
      <c r="D30" s="8" t="s">
        <v>148</v>
      </c>
      <c r="E30" s="8" t="s">
        <v>41</v>
      </c>
      <c r="F30" s="8" t="s">
        <v>149</v>
      </c>
      <c r="G30" s="8" t="s">
        <v>25</v>
      </c>
      <c r="H30" s="8" t="s">
        <v>35</v>
      </c>
      <c r="I30" s="8" t="s">
        <v>150</v>
      </c>
      <c r="J30" s="8"/>
      <c r="K30" s="8"/>
      <c r="L30" s="8" t="s">
        <v>151</v>
      </c>
      <c r="M30" s="10">
        <v>68</v>
      </c>
      <c r="N30" s="10">
        <f>VLOOKUP(B30,'[11]成绩汇总表(表四）'!$B$5:$I$31,8,0)</f>
        <v>83.2</v>
      </c>
      <c r="O30" s="10">
        <f t="shared" si="3"/>
        <v>77.12</v>
      </c>
      <c r="P30" s="10">
        <v>2</v>
      </c>
      <c r="Q30" s="16" t="s">
        <v>29</v>
      </c>
      <c r="R30" s="10"/>
    </row>
    <row r="31" s="1" customFormat="1" ht="46.5" customHeight="1" spans="1:18">
      <c r="A31" s="6">
        <v>27</v>
      </c>
      <c r="B31" s="8" t="s">
        <v>152</v>
      </c>
      <c r="C31" s="10" t="s">
        <v>153</v>
      </c>
      <c r="D31" s="8" t="s">
        <v>154</v>
      </c>
      <c r="E31" s="8" t="s">
        <v>41</v>
      </c>
      <c r="F31" s="8" t="s">
        <v>155</v>
      </c>
      <c r="G31" s="7" t="s">
        <v>34</v>
      </c>
      <c r="H31" s="7" t="s">
        <v>43</v>
      </c>
      <c r="I31" s="8" t="s">
        <v>156</v>
      </c>
      <c r="J31" s="8"/>
      <c r="K31" s="8"/>
      <c r="L31" s="8" t="s">
        <v>45</v>
      </c>
      <c r="M31" s="10">
        <v>78</v>
      </c>
      <c r="N31" s="10">
        <f>VLOOKUP(B31,'[12]成绩汇总表(表四）'!$B$5:$I$28,8,0)</f>
        <v>79.4</v>
      </c>
      <c r="O31" s="10">
        <f t="shared" si="3"/>
        <v>78.84</v>
      </c>
      <c r="P31" s="10">
        <v>1</v>
      </c>
      <c r="Q31" s="16" t="s">
        <v>29</v>
      </c>
      <c r="R31" s="10"/>
    </row>
    <row r="32" ht="46.5" customHeight="1" spans="1:18">
      <c r="A32" s="6">
        <v>28</v>
      </c>
      <c r="B32" s="7" t="s">
        <v>157</v>
      </c>
      <c r="C32" s="7" t="s">
        <v>158</v>
      </c>
      <c r="D32" s="7" t="s">
        <v>159</v>
      </c>
      <c r="E32" s="7" t="s">
        <v>41</v>
      </c>
      <c r="F32" s="7" t="s">
        <v>160</v>
      </c>
      <c r="G32" s="7" t="s">
        <v>25</v>
      </c>
      <c r="H32" s="7" t="s">
        <v>35</v>
      </c>
      <c r="I32" s="7" t="s">
        <v>161</v>
      </c>
      <c r="J32" s="7"/>
      <c r="K32" s="7"/>
      <c r="L32" s="7" t="s">
        <v>162</v>
      </c>
      <c r="M32" s="10"/>
      <c r="N32" s="10">
        <f>VLOOKUP(B32,'[13]成绩汇总表(表四）'!$B$5:$I$30,8,0)</f>
        <v>79.8</v>
      </c>
      <c r="O32" s="10">
        <f>N32</f>
        <v>79.8</v>
      </c>
      <c r="P32" s="10">
        <v>1</v>
      </c>
      <c r="Q32" s="16" t="s">
        <v>29</v>
      </c>
      <c r="R32" s="10" t="s">
        <v>30</v>
      </c>
    </row>
    <row r="33" s="1" customFormat="1" ht="43.5" customHeight="1" spans="1:18">
      <c r="A33" s="6">
        <v>29</v>
      </c>
      <c r="B33" s="7" t="s">
        <v>163</v>
      </c>
      <c r="C33" s="7" t="s">
        <v>158</v>
      </c>
      <c r="D33" s="7" t="s">
        <v>164</v>
      </c>
      <c r="E33" s="7" t="s">
        <v>23</v>
      </c>
      <c r="F33" s="7" t="s">
        <v>165</v>
      </c>
      <c r="G33" s="7" t="s">
        <v>25</v>
      </c>
      <c r="H33" s="7" t="s">
        <v>166</v>
      </c>
      <c r="I33" s="7" t="s">
        <v>167</v>
      </c>
      <c r="J33" s="7" t="s">
        <v>43</v>
      </c>
      <c r="K33" s="7" t="s">
        <v>168</v>
      </c>
      <c r="L33" s="7" t="s">
        <v>169</v>
      </c>
      <c r="M33" s="10"/>
      <c r="N33" s="10">
        <f>VLOOKUP(B33,'[13]成绩汇总表(表四）'!$B$5:$I$30,8,0)</f>
        <v>82.2</v>
      </c>
      <c r="O33" s="10">
        <f>N33</f>
        <v>82.2</v>
      </c>
      <c r="P33" s="10">
        <v>1</v>
      </c>
      <c r="Q33" s="16" t="s">
        <v>29</v>
      </c>
      <c r="R33" s="10" t="s">
        <v>30</v>
      </c>
    </row>
    <row r="34" s="1" customFormat="1" ht="36" customHeight="1" spans="1:18">
      <c r="A34" s="6">
        <v>30</v>
      </c>
      <c r="B34" s="11" t="s">
        <v>170</v>
      </c>
      <c r="C34" s="7" t="s">
        <v>171</v>
      </c>
      <c r="D34" s="7" t="s">
        <v>172</v>
      </c>
      <c r="E34" s="11" t="s">
        <v>23</v>
      </c>
      <c r="F34" s="11" t="s">
        <v>173</v>
      </c>
      <c r="G34" s="7" t="s">
        <v>25</v>
      </c>
      <c r="H34" s="7" t="s">
        <v>174</v>
      </c>
      <c r="I34" s="7" t="s">
        <v>175</v>
      </c>
      <c r="J34" s="7"/>
      <c r="K34" s="7"/>
      <c r="L34" s="7" t="s">
        <v>176</v>
      </c>
      <c r="M34" s="10"/>
      <c r="N34" s="10">
        <f>VLOOKUP(B34,'[2]成绩汇总表(表四）'!$B$5:$I$27,8,0)</f>
        <v>82.2</v>
      </c>
      <c r="O34" s="10">
        <f>N34</f>
        <v>82.2</v>
      </c>
      <c r="P34" s="10">
        <v>1</v>
      </c>
      <c r="Q34" s="16" t="s">
        <v>29</v>
      </c>
      <c r="R34" s="10" t="s">
        <v>30</v>
      </c>
    </row>
    <row r="35" ht="53.25" customHeight="1" spans="1:18">
      <c r="A35" s="6">
        <v>31</v>
      </c>
      <c r="B35" s="7" t="s">
        <v>177</v>
      </c>
      <c r="C35" s="7" t="s">
        <v>178</v>
      </c>
      <c r="D35" s="7" t="s">
        <v>179</v>
      </c>
      <c r="E35" s="7" t="s">
        <v>23</v>
      </c>
      <c r="F35" s="7">
        <v>1988.04</v>
      </c>
      <c r="G35" s="7" t="s">
        <v>25</v>
      </c>
      <c r="H35" s="7" t="s">
        <v>43</v>
      </c>
      <c r="I35" s="7" t="s">
        <v>180</v>
      </c>
      <c r="J35" s="7"/>
      <c r="K35" s="7"/>
      <c r="L35" s="7" t="s">
        <v>181</v>
      </c>
      <c r="M35" s="10">
        <v>79</v>
      </c>
      <c r="N35" s="10">
        <f>VLOOKUP(B35,'[1]成绩汇总表(表四）'!$B$5:$I$26,8,0)</f>
        <v>83.8</v>
      </c>
      <c r="O35" s="10">
        <f>M35*0.4+N35*0.6</f>
        <v>81.88</v>
      </c>
      <c r="P35" s="10">
        <v>1</v>
      </c>
      <c r="Q35" s="16" t="s">
        <v>29</v>
      </c>
      <c r="R35" s="10"/>
    </row>
    <row r="36" ht="36" spans="1:18">
      <c r="A36" s="6">
        <v>32</v>
      </c>
      <c r="B36" s="7" t="s">
        <v>182</v>
      </c>
      <c r="C36" s="7" t="s">
        <v>178</v>
      </c>
      <c r="D36" s="7" t="s">
        <v>183</v>
      </c>
      <c r="E36" s="7" t="s">
        <v>23</v>
      </c>
      <c r="F36" s="7">
        <v>1991.08</v>
      </c>
      <c r="G36" s="7" t="s">
        <v>34</v>
      </c>
      <c r="H36" s="7" t="s">
        <v>35</v>
      </c>
      <c r="I36" s="7" t="s">
        <v>184</v>
      </c>
      <c r="J36" s="7"/>
      <c r="K36" s="7"/>
      <c r="L36" s="7" t="s">
        <v>178</v>
      </c>
      <c r="M36" s="10">
        <v>66.5</v>
      </c>
      <c r="N36" s="10">
        <f>VLOOKUP(B36,'[1]成绩汇总表(表四）'!$B$5:$I$26,8,0)</f>
        <v>79.4</v>
      </c>
      <c r="O36" s="10">
        <f>M36*0.4+N36*0.6</f>
        <v>74.24</v>
      </c>
      <c r="P36" s="10">
        <v>1</v>
      </c>
      <c r="Q36" s="16" t="s">
        <v>29</v>
      </c>
      <c r="R36" s="10"/>
    </row>
    <row r="37" ht="45" customHeight="1" spans="1:18">
      <c r="A37" s="6">
        <v>33</v>
      </c>
      <c r="B37" s="7" t="s">
        <v>185</v>
      </c>
      <c r="C37" s="7" t="s">
        <v>186</v>
      </c>
      <c r="D37" s="7" t="s">
        <v>187</v>
      </c>
      <c r="E37" s="7" t="s">
        <v>23</v>
      </c>
      <c r="F37" s="7" t="s">
        <v>188</v>
      </c>
      <c r="G37" s="7" t="s">
        <v>25</v>
      </c>
      <c r="H37" s="7" t="s">
        <v>43</v>
      </c>
      <c r="I37" s="7" t="s">
        <v>189</v>
      </c>
      <c r="J37" s="7"/>
      <c r="K37" s="7"/>
      <c r="L37" s="7" t="s">
        <v>190</v>
      </c>
      <c r="M37" s="10">
        <v>62</v>
      </c>
      <c r="N37" s="10">
        <f>VLOOKUP(B37,'[8]成绩汇总表(表四）'!cj,9,0)</f>
        <v>81.8</v>
      </c>
      <c r="O37" s="10">
        <f>ROUND(M37*0.4+N37*0.6,2)</f>
        <v>73.88</v>
      </c>
      <c r="P37" s="10">
        <v>1</v>
      </c>
      <c r="Q37" s="16" t="s">
        <v>29</v>
      </c>
      <c r="R37" s="10"/>
    </row>
    <row r="38" ht="35.25" customHeight="1" spans="1:18">
      <c r="A38" s="6">
        <v>34</v>
      </c>
      <c r="B38" s="7" t="s">
        <v>191</v>
      </c>
      <c r="C38" s="7" t="s">
        <v>192</v>
      </c>
      <c r="D38" s="7" t="s">
        <v>187</v>
      </c>
      <c r="E38" s="7" t="s">
        <v>23</v>
      </c>
      <c r="F38" s="7" t="s">
        <v>193</v>
      </c>
      <c r="G38" s="7" t="s">
        <v>34</v>
      </c>
      <c r="H38" s="7" t="s">
        <v>43</v>
      </c>
      <c r="I38" s="7" t="s">
        <v>194</v>
      </c>
      <c r="J38" s="7"/>
      <c r="K38" s="7"/>
      <c r="L38" s="7" t="s">
        <v>195</v>
      </c>
      <c r="M38" s="10">
        <v>71</v>
      </c>
      <c r="N38" s="10">
        <f>VLOOKUP(B38,'[3]成绩汇总表(表四）'!$B$5:$I$28,8,0)</f>
        <v>77.2</v>
      </c>
      <c r="O38" s="10">
        <f>M38*0.4+N38*0.6</f>
        <v>74.72</v>
      </c>
      <c r="P38" s="10">
        <v>1</v>
      </c>
      <c r="Q38" s="16" t="s">
        <v>29</v>
      </c>
      <c r="R38" s="10"/>
    </row>
    <row r="39" ht="24" spans="1:18">
      <c r="A39" s="6">
        <v>35</v>
      </c>
      <c r="B39" s="7" t="s">
        <v>196</v>
      </c>
      <c r="C39" s="7" t="s">
        <v>197</v>
      </c>
      <c r="D39" s="7" t="s">
        <v>198</v>
      </c>
      <c r="E39" s="7" t="s">
        <v>23</v>
      </c>
      <c r="F39" s="7" t="s">
        <v>199</v>
      </c>
      <c r="G39" s="7" t="s">
        <v>34</v>
      </c>
      <c r="H39" s="7" t="s">
        <v>35</v>
      </c>
      <c r="I39" s="7" t="s">
        <v>200</v>
      </c>
      <c r="J39" s="7"/>
      <c r="K39" s="7"/>
      <c r="L39" s="7" t="s">
        <v>201</v>
      </c>
      <c r="M39" s="10">
        <v>75.5</v>
      </c>
      <c r="N39" s="10">
        <f>VLOOKUP(B39,'[14]成绩汇总表(表四）'!$B$5:$I$28,8,0)</f>
        <v>83</v>
      </c>
      <c r="O39" s="10">
        <f>M39*0.4+N39*0.6</f>
        <v>80</v>
      </c>
      <c r="P39" s="10">
        <v>1</v>
      </c>
      <c r="Q39" s="16" t="s">
        <v>29</v>
      </c>
      <c r="R39" s="10"/>
    </row>
    <row r="40" ht="48" spans="1:18">
      <c r="A40" s="6">
        <v>36</v>
      </c>
      <c r="B40" s="7" t="s">
        <v>202</v>
      </c>
      <c r="C40" s="7" t="s">
        <v>203</v>
      </c>
      <c r="D40" s="7" t="s">
        <v>204</v>
      </c>
      <c r="E40" s="7" t="s">
        <v>23</v>
      </c>
      <c r="F40" s="7" t="s">
        <v>81</v>
      </c>
      <c r="G40" s="7" t="s">
        <v>34</v>
      </c>
      <c r="H40" s="7" t="s">
        <v>205</v>
      </c>
      <c r="I40" s="7" t="s">
        <v>206</v>
      </c>
      <c r="J40" s="7" t="s">
        <v>43</v>
      </c>
      <c r="K40" s="7" t="s">
        <v>207</v>
      </c>
      <c r="L40" s="7" t="s">
        <v>208</v>
      </c>
      <c r="M40" s="10">
        <v>71.5</v>
      </c>
      <c r="N40" s="10">
        <f>VLOOKUP(B40,'[14]成绩汇总表(表四）'!$B$5:$I$28,8,0)</f>
        <v>84.8</v>
      </c>
      <c r="O40" s="10">
        <f t="shared" ref="O40:O50" si="4">M40*0.4+N40*0.6</f>
        <v>79.48</v>
      </c>
      <c r="P40" s="10">
        <v>1</v>
      </c>
      <c r="Q40" s="16" t="s">
        <v>29</v>
      </c>
      <c r="R40" s="10"/>
    </row>
    <row r="41" ht="51.75" customHeight="1" spans="1:18">
      <c r="A41" s="6">
        <v>37</v>
      </c>
      <c r="B41" s="7" t="s">
        <v>209</v>
      </c>
      <c r="C41" s="7" t="s">
        <v>203</v>
      </c>
      <c r="D41" s="7" t="s">
        <v>210</v>
      </c>
      <c r="E41" s="7" t="s">
        <v>23</v>
      </c>
      <c r="F41" s="7" t="s">
        <v>211</v>
      </c>
      <c r="G41" s="7" t="s">
        <v>25</v>
      </c>
      <c r="H41" s="7" t="s">
        <v>43</v>
      </c>
      <c r="I41" s="7" t="s">
        <v>212</v>
      </c>
      <c r="J41" s="7"/>
      <c r="K41" s="7"/>
      <c r="L41" s="7" t="s">
        <v>213</v>
      </c>
      <c r="M41" s="10">
        <v>67.5</v>
      </c>
      <c r="N41" s="10">
        <f>VLOOKUP(B41,'[14]成绩汇总表(表四）'!$B$5:$I$28,8,0)</f>
        <v>84.4</v>
      </c>
      <c r="O41" s="10">
        <f t="shared" si="4"/>
        <v>77.64</v>
      </c>
      <c r="P41" s="10">
        <v>1</v>
      </c>
      <c r="Q41" s="16" t="s">
        <v>29</v>
      </c>
      <c r="R41" s="10"/>
    </row>
    <row r="42" ht="36" spans="1:18">
      <c r="A42" s="6">
        <v>38</v>
      </c>
      <c r="B42" s="7" t="s">
        <v>214</v>
      </c>
      <c r="C42" s="7" t="s">
        <v>203</v>
      </c>
      <c r="D42" s="7" t="s">
        <v>215</v>
      </c>
      <c r="E42" s="7" t="s">
        <v>41</v>
      </c>
      <c r="F42" s="7" t="s">
        <v>216</v>
      </c>
      <c r="G42" s="7" t="s">
        <v>25</v>
      </c>
      <c r="H42" s="7" t="s">
        <v>43</v>
      </c>
      <c r="I42" s="7" t="s">
        <v>217</v>
      </c>
      <c r="J42" s="7"/>
      <c r="K42" s="7"/>
      <c r="L42" s="7" t="s">
        <v>203</v>
      </c>
      <c r="M42" s="10">
        <v>69.5</v>
      </c>
      <c r="N42" s="10">
        <f>VLOOKUP(B42,'[14]成绩汇总表(表四）'!$B$5:$I$28,8,0)</f>
        <v>77.4</v>
      </c>
      <c r="O42" s="10">
        <f t="shared" si="4"/>
        <v>74.24</v>
      </c>
      <c r="P42" s="10">
        <v>1</v>
      </c>
      <c r="Q42" s="16" t="s">
        <v>29</v>
      </c>
      <c r="R42" s="10"/>
    </row>
    <row r="43" ht="31.5" customHeight="1" spans="1:18">
      <c r="A43" s="6">
        <v>39</v>
      </c>
      <c r="B43" s="7" t="s">
        <v>218</v>
      </c>
      <c r="C43" s="7" t="s">
        <v>203</v>
      </c>
      <c r="D43" s="7" t="s">
        <v>219</v>
      </c>
      <c r="E43" s="7" t="s">
        <v>41</v>
      </c>
      <c r="F43" s="7" t="s">
        <v>220</v>
      </c>
      <c r="G43" s="7" t="s">
        <v>34</v>
      </c>
      <c r="H43" s="7" t="s">
        <v>43</v>
      </c>
      <c r="I43" s="7" t="s">
        <v>221</v>
      </c>
      <c r="J43" s="7"/>
      <c r="K43" s="7"/>
      <c r="L43" s="7" t="s">
        <v>45</v>
      </c>
      <c r="M43" s="10">
        <v>67</v>
      </c>
      <c r="N43" s="10">
        <f>VLOOKUP(B43,'[14]成绩汇总表(表四）'!$B$5:$I$28,8,0)</f>
        <v>84.2</v>
      </c>
      <c r="O43" s="10">
        <f t="shared" si="4"/>
        <v>77.32</v>
      </c>
      <c r="P43" s="10">
        <v>1</v>
      </c>
      <c r="Q43" s="16" t="s">
        <v>29</v>
      </c>
      <c r="R43" s="10"/>
    </row>
    <row r="44" ht="40.5" customHeight="1" spans="1:18">
      <c r="A44" s="6">
        <v>40</v>
      </c>
      <c r="B44" s="7" t="s">
        <v>222</v>
      </c>
      <c r="C44" s="7" t="s">
        <v>203</v>
      </c>
      <c r="D44" s="7" t="s">
        <v>223</v>
      </c>
      <c r="E44" s="7" t="s">
        <v>23</v>
      </c>
      <c r="F44" s="7" t="s">
        <v>224</v>
      </c>
      <c r="G44" s="7" t="s">
        <v>225</v>
      </c>
      <c r="H44" s="7" t="s">
        <v>43</v>
      </c>
      <c r="I44" s="7" t="s">
        <v>226</v>
      </c>
      <c r="J44" s="7"/>
      <c r="K44" s="7"/>
      <c r="L44" s="7" t="s">
        <v>45</v>
      </c>
      <c r="M44" s="10">
        <v>69</v>
      </c>
      <c r="N44" s="10">
        <f>VLOOKUP(B44,'[14]成绩汇总表(表四）'!$B$5:$I$28,8,0)</f>
        <v>80.5</v>
      </c>
      <c r="O44" s="10">
        <f t="shared" si="4"/>
        <v>75.9</v>
      </c>
      <c r="P44" s="10">
        <v>1</v>
      </c>
      <c r="Q44" s="16" t="s">
        <v>29</v>
      </c>
      <c r="R44" s="10"/>
    </row>
    <row r="45" ht="42" customHeight="1" spans="1:18">
      <c r="A45" s="6">
        <v>41</v>
      </c>
      <c r="B45" s="7" t="s">
        <v>227</v>
      </c>
      <c r="C45" s="7" t="s">
        <v>228</v>
      </c>
      <c r="D45" s="7" t="s">
        <v>229</v>
      </c>
      <c r="E45" s="7" t="s">
        <v>41</v>
      </c>
      <c r="F45" s="7" t="s">
        <v>230</v>
      </c>
      <c r="G45" s="7" t="s">
        <v>231</v>
      </c>
      <c r="H45" s="7" t="s">
        <v>43</v>
      </c>
      <c r="I45" s="7" t="s">
        <v>232</v>
      </c>
      <c r="J45" s="7"/>
      <c r="K45" s="7"/>
      <c r="L45" s="7" t="s">
        <v>233</v>
      </c>
      <c r="M45" s="10">
        <v>66.5</v>
      </c>
      <c r="N45" s="10">
        <f>VLOOKUP(B45,'[13]成绩汇总表(表四）'!$B$5:$I$30,8,0)</f>
        <v>79.8</v>
      </c>
      <c r="O45" s="10">
        <f t="shared" si="4"/>
        <v>74.48</v>
      </c>
      <c r="P45" s="10">
        <v>1</v>
      </c>
      <c r="Q45" s="16" t="s">
        <v>29</v>
      </c>
      <c r="R45" s="10"/>
    </row>
    <row r="46" ht="33.75" customHeight="1" spans="1:18">
      <c r="A46" s="6">
        <v>42</v>
      </c>
      <c r="B46" s="7" t="s">
        <v>234</v>
      </c>
      <c r="C46" s="7" t="s">
        <v>235</v>
      </c>
      <c r="D46" s="7" t="s">
        <v>236</v>
      </c>
      <c r="E46" s="7" t="s">
        <v>23</v>
      </c>
      <c r="F46" s="7" t="s">
        <v>237</v>
      </c>
      <c r="G46" s="7" t="s">
        <v>231</v>
      </c>
      <c r="H46" s="7" t="s">
        <v>43</v>
      </c>
      <c r="I46" s="7" t="s">
        <v>238</v>
      </c>
      <c r="J46" s="7"/>
      <c r="K46" s="7"/>
      <c r="L46" s="7" t="s">
        <v>239</v>
      </c>
      <c r="M46" s="10">
        <v>63.5</v>
      </c>
      <c r="N46" s="10">
        <f>VLOOKUP(B46,'[10]成绩汇总表(表四）'!$B$5:$I$27,8,0)</f>
        <v>79.8</v>
      </c>
      <c r="O46" s="10">
        <f t="shared" si="4"/>
        <v>73.28</v>
      </c>
      <c r="P46" s="10">
        <v>1</v>
      </c>
      <c r="Q46" s="16" t="s">
        <v>29</v>
      </c>
      <c r="R46" s="10"/>
    </row>
    <row r="47" ht="45" customHeight="1" spans="1:18">
      <c r="A47" s="6">
        <v>43</v>
      </c>
      <c r="B47" s="7" t="s">
        <v>240</v>
      </c>
      <c r="C47" s="7" t="s">
        <v>241</v>
      </c>
      <c r="D47" s="7" t="s">
        <v>242</v>
      </c>
      <c r="E47" s="7" t="s">
        <v>23</v>
      </c>
      <c r="F47" s="7" t="s">
        <v>243</v>
      </c>
      <c r="G47" s="7" t="s">
        <v>25</v>
      </c>
      <c r="H47" s="7" t="s">
        <v>43</v>
      </c>
      <c r="I47" s="7" t="s">
        <v>244</v>
      </c>
      <c r="J47" s="7"/>
      <c r="K47" s="7"/>
      <c r="L47" s="7" t="s">
        <v>245</v>
      </c>
      <c r="M47" s="10">
        <v>65.5</v>
      </c>
      <c r="N47" s="10">
        <f>VLOOKUP(B47,'[2]成绩汇总表(表四）'!$B$5:$I$27,8,0)</f>
        <v>79.4</v>
      </c>
      <c r="O47" s="13">
        <f t="shared" si="4"/>
        <v>73.84</v>
      </c>
      <c r="P47" s="10">
        <v>1</v>
      </c>
      <c r="Q47" s="16" t="s">
        <v>29</v>
      </c>
      <c r="R47" s="10"/>
    </row>
    <row r="48" ht="47.25" customHeight="1" spans="1:18">
      <c r="A48" s="6">
        <v>44</v>
      </c>
      <c r="B48" s="7" t="s">
        <v>246</v>
      </c>
      <c r="C48" s="7" t="s">
        <v>247</v>
      </c>
      <c r="D48" s="7" t="s">
        <v>204</v>
      </c>
      <c r="E48" s="7" t="s">
        <v>23</v>
      </c>
      <c r="F48" s="7" t="s">
        <v>248</v>
      </c>
      <c r="G48" s="7" t="s">
        <v>34</v>
      </c>
      <c r="H48" s="7" t="s">
        <v>43</v>
      </c>
      <c r="I48" s="7" t="s">
        <v>249</v>
      </c>
      <c r="J48" s="7"/>
      <c r="K48" s="7"/>
      <c r="L48" s="7" t="s">
        <v>247</v>
      </c>
      <c r="M48" s="10">
        <v>67</v>
      </c>
      <c r="N48" s="10">
        <f>VLOOKUP(B48,'[15]成绩汇总表(表四）'!$B$5:$I$29,8,0)</f>
        <v>80.4</v>
      </c>
      <c r="O48" s="10">
        <f t="shared" si="4"/>
        <v>75.04</v>
      </c>
      <c r="P48" s="10">
        <v>1</v>
      </c>
      <c r="Q48" s="16" t="s">
        <v>29</v>
      </c>
      <c r="R48" s="10"/>
    </row>
    <row r="49" ht="33.75" customHeight="1" spans="1:18">
      <c r="A49" s="6">
        <v>45</v>
      </c>
      <c r="B49" s="7" t="s">
        <v>250</v>
      </c>
      <c r="C49" s="7" t="s">
        <v>251</v>
      </c>
      <c r="D49" s="7" t="s">
        <v>252</v>
      </c>
      <c r="E49" s="7" t="s">
        <v>23</v>
      </c>
      <c r="F49" s="7" t="s">
        <v>253</v>
      </c>
      <c r="G49" s="7" t="s">
        <v>34</v>
      </c>
      <c r="H49" s="7" t="s">
        <v>43</v>
      </c>
      <c r="I49" s="7" t="s">
        <v>254</v>
      </c>
      <c r="J49" s="7"/>
      <c r="K49" s="7"/>
      <c r="L49" s="7" t="s">
        <v>255</v>
      </c>
      <c r="M49" s="10">
        <v>59</v>
      </c>
      <c r="N49" s="10">
        <f>VLOOKUP(B49,'[12]成绩汇总表(表四）'!$B$5:$I$28,8,0)</f>
        <v>75.6</v>
      </c>
      <c r="O49" s="10">
        <f t="shared" si="4"/>
        <v>68.96</v>
      </c>
      <c r="P49" s="10">
        <v>1</v>
      </c>
      <c r="Q49" s="16" t="s">
        <v>29</v>
      </c>
      <c r="R49" s="10"/>
    </row>
    <row r="50" ht="33" customHeight="1" spans="1:18">
      <c r="A50" s="6">
        <v>46</v>
      </c>
      <c r="B50" s="7" t="s">
        <v>256</v>
      </c>
      <c r="C50" s="7" t="s">
        <v>257</v>
      </c>
      <c r="D50" s="7" t="s">
        <v>258</v>
      </c>
      <c r="E50" s="7" t="s">
        <v>23</v>
      </c>
      <c r="F50" s="7" t="s">
        <v>102</v>
      </c>
      <c r="G50" s="7" t="s">
        <v>34</v>
      </c>
      <c r="H50" s="7" t="s">
        <v>43</v>
      </c>
      <c r="I50" s="7" t="s">
        <v>259</v>
      </c>
      <c r="J50" s="7"/>
      <c r="K50" s="7"/>
      <c r="L50" s="7" t="s">
        <v>260</v>
      </c>
      <c r="M50" s="10">
        <v>66</v>
      </c>
      <c r="N50" s="10">
        <f>VLOOKUP(B50,'[15]成绩汇总表(表四）'!$B$5:$I$29,8,0)</f>
        <v>78.8</v>
      </c>
      <c r="O50" s="10">
        <f t="shared" si="4"/>
        <v>73.68</v>
      </c>
      <c r="P50" s="10">
        <v>1</v>
      </c>
      <c r="Q50" s="16" t="s">
        <v>29</v>
      </c>
      <c r="R50" s="10"/>
    </row>
    <row r="51" ht="60" spans="1:18">
      <c r="A51" s="6">
        <v>47</v>
      </c>
      <c r="B51" s="7" t="s">
        <v>261</v>
      </c>
      <c r="C51" s="7" t="s">
        <v>257</v>
      </c>
      <c r="D51" s="7" t="s">
        <v>262</v>
      </c>
      <c r="E51" s="7" t="s">
        <v>23</v>
      </c>
      <c r="F51" s="7" t="s">
        <v>81</v>
      </c>
      <c r="G51" s="7" t="s">
        <v>25</v>
      </c>
      <c r="H51" s="7" t="s">
        <v>43</v>
      </c>
      <c r="I51" s="7" t="s">
        <v>263</v>
      </c>
      <c r="J51" s="7" t="s">
        <v>35</v>
      </c>
      <c r="K51" s="7" t="s">
        <v>264</v>
      </c>
      <c r="L51" s="7" t="s">
        <v>265</v>
      </c>
      <c r="M51" s="10"/>
      <c r="N51" s="10">
        <f>VLOOKUP(B51,'[15]成绩汇总表(表四）'!$B$5:$I$29,8,0)</f>
        <v>76.8</v>
      </c>
      <c r="O51" s="10">
        <f>N51</f>
        <v>76.8</v>
      </c>
      <c r="P51" s="10">
        <v>1</v>
      </c>
      <c r="Q51" s="16" t="s">
        <v>29</v>
      </c>
      <c r="R51" s="10" t="s">
        <v>30</v>
      </c>
    </row>
    <row r="52" ht="42.75" customHeight="1" spans="1:18">
      <c r="A52" s="6">
        <v>48</v>
      </c>
      <c r="B52" s="7" t="s">
        <v>266</v>
      </c>
      <c r="C52" s="7" t="s">
        <v>257</v>
      </c>
      <c r="D52" s="7" t="s">
        <v>267</v>
      </c>
      <c r="E52" s="7" t="s">
        <v>23</v>
      </c>
      <c r="F52" s="7" t="s">
        <v>268</v>
      </c>
      <c r="G52" s="7" t="s">
        <v>25</v>
      </c>
      <c r="H52" s="7" t="s">
        <v>43</v>
      </c>
      <c r="I52" s="7" t="s">
        <v>269</v>
      </c>
      <c r="J52" s="7"/>
      <c r="K52" s="7"/>
      <c r="L52" s="7" t="s">
        <v>270</v>
      </c>
      <c r="M52" s="10">
        <v>52.5</v>
      </c>
      <c r="N52" s="10">
        <f>VLOOKUP(B52,'[15]成绩汇总表(表四）'!$B$5:$I$29,8,0)</f>
        <v>75.8</v>
      </c>
      <c r="O52" s="10">
        <f t="shared" ref="O52:O58" si="5">M52*0.4+N52*0.6</f>
        <v>66.48</v>
      </c>
      <c r="P52" s="10">
        <v>1</v>
      </c>
      <c r="Q52" s="16" t="s">
        <v>29</v>
      </c>
      <c r="R52" s="10"/>
    </row>
    <row r="53" ht="42" customHeight="1" spans="1:18">
      <c r="A53" s="6">
        <v>49</v>
      </c>
      <c r="B53" s="7" t="s">
        <v>271</v>
      </c>
      <c r="C53" s="7" t="s">
        <v>272</v>
      </c>
      <c r="D53" s="7" t="s">
        <v>273</v>
      </c>
      <c r="E53" s="7" t="s">
        <v>41</v>
      </c>
      <c r="F53" s="7" t="s">
        <v>274</v>
      </c>
      <c r="G53" s="7" t="s">
        <v>34</v>
      </c>
      <c r="H53" s="7" t="s">
        <v>43</v>
      </c>
      <c r="I53" s="7" t="s">
        <v>275</v>
      </c>
      <c r="J53" s="7"/>
      <c r="K53" s="7"/>
      <c r="L53" s="7" t="s">
        <v>45</v>
      </c>
      <c r="M53" s="10">
        <v>56.5</v>
      </c>
      <c r="N53" s="10">
        <f>VLOOKUP(B53,'[5]成绩汇总表(表四）'!$B$5:$J$28,9,0)</f>
        <v>76.2</v>
      </c>
      <c r="O53" s="10">
        <f t="shared" si="5"/>
        <v>68.32</v>
      </c>
      <c r="P53" s="10">
        <v>1</v>
      </c>
      <c r="Q53" s="16" t="s">
        <v>29</v>
      </c>
      <c r="R53" s="10"/>
    </row>
    <row r="54" ht="99.75" customHeight="1" spans="1:18">
      <c r="A54" s="6">
        <v>50</v>
      </c>
      <c r="B54" s="9" t="s">
        <v>276</v>
      </c>
      <c r="C54" s="7" t="s">
        <v>272</v>
      </c>
      <c r="D54" s="7" t="s">
        <v>277</v>
      </c>
      <c r="E54" s="9" t="s">
        <v>23</v>
      </c>
      <c r="F54" s="9" t="s">
        <v>278</v>
      </c>
      <c r="G54" s="9" t="s">
        <v>34</v>
      </c>
      <c r="H54" s="9" t="s">
        <v>43</v>
      </c>
      <c r="I54" s="9" t="s">
        <v>279</v>
      </c>
      <c r="J54" s="9"/>
      <c r="K54" s="9"/>
      <c r="L54" s="9" t="s">
        <v>280</v>
      </c>
      <c r="M54" s="14">
        <v>62</v>
      </c>
      <c r="N54" s="14">
        <f>VLOOKUP(B54,'[16]成绩汇总表(表四）'!$B$5:$J$28,9,0)</f>
        <v>72.6</v>
      </c>
      <c r="O54" s="14">
        <f t="shared" si="5"/>
        <v>68.36</v>
      </c>
      <c r="P54" s="10">
        <v>3</v>
      </c>
      <c r="Q54" s="16" t="s">
        <v>29</v>
      </c>
      <c r="R54" s="10" t="s">
        <v>281</v>
      </c>
    </row>
    <row r="55" ht="44.25" customHeight="1" spans="1:18">
      <c r="A55" s="6">
        <v>51</v>
      </c>
      <c r="B55" s="7" t="s">
        <v>282</v>
      </c>
      <c r="C55" s="7" t="s">
        <v>272</v>
      </c>
      <c r="D55" s="7" t="s">
        <v>283</v>
      </c>
      <c r="E55" s="7" t="s">
        <v>41</v>
      </c>
      <c r="F55" s="7" t="s">
        <v>284</v>
      </c>
      <c r="G55" s="7" t="s">
        <v>34</v>
      </c>
      <c r="H55" s="7" t="s">
        <v>43</v>
      </c>
      <c r="I55" s="7" t="s">
        <v>285</v>
      </c>
      <c r="J55" s="7"/>
      <c r="K55" s="7"/>
      <c r="L55" s="7" t="s">
        <v>45</v>
      </c>
      <c r="M55" s="10">
        <v>73</v>
      </c>
      <c r="N55" s="10">
        <f>VLOOKUP(B55,'[5]成绩汇总表(表四）'!$B$5:$J$28,9,0)</f>
        <v>83.6</v>
      </c>
      <c r="O55" s="10">
        <f t="shared" si="5"/>
        <v>79.36</v>
      </c>
      <c r="P55" s="10">
        <v>1</v>
      </c>
      <c r="Q55" s="16" t="s">
        <v>29</v>
      </c>
      <c r="R55" s="10"/>
    </row>
    <row r="56" ht="39.75" customHeight="1" spans="1:18">
      <c r="A56" s="6">
        <v>52</v>
      </c>
      <c r="B56" s="7" t="s">
        <v>286</v>
      </c>
      <c r="C56" s="7" t="s">
        <v>272</v>
      </c>
      <c r="D56" s="7" t="s">
        <v>287</v>
      </c>
      <c r="E56" s="7" t="s">
        <v>23</v>
      </c>
      <c r="F56" s="7" t="s">
        <v>288</v>
      </c>
      <c r="G56" s="7" t="s">
        <v>34</v>
      </c>
      <c r="H56" s="7" t="s">
        <v>43</v>
      </c>
      <c r="I56" s="7" t="s">
        <v>289</v>
      </c>
      <c r="J56" s="7"/>
      <c r="K56" s="7"/>
      <c r="L56" s="7" t="s">
        <v>290</v>
      </c>
      <c r="M56" s="10">
        <v>65.5</v>
      </c>
      <c r="N56" s="10">
        <f>VLOOKUP(B56,'[5]成绩汇总表(表四）'!$B$5:$J$28,9,0)</f>
        <v>74.8</v>
      </c>
      <c r="O56" s="10">
        <f t="shared" si="5"/>
        <v>71.08</v>
      </c>
      <c r="P56" s="10">
        <v>1</v>
      </c>
      <c r="Q56" s="16" t="s">
        <v>29</v>
      </c>
      <c r="R56" s="10"/>
    </row>
    <row r="57" ht="51" customHeight="1" spans="1:18">
      <c r="A57" s="6">
        <v>53</v>
      </c>
      <c r="B57" s="7" t="s">
        <v>291</v>
      </c>
      <c r="C57" s="7" t="s">
        <v>292</v>
      </c>
      <c r="D57" s="7" t="s">
        <v>293</v>
      </c>
      <c r="E57" s="7" t="s">
        <v>23</v>
      </c>
      <c r="F57" s="7" t="s">
        <v>294</v>
      </c>
      <c r="G57" s="7" t="s">
        <v>25</v>
      </c>
      <c r="H57" s="7" t="s">
        <v>295</v>
      </c>
      <c r="I57" s="7" t="s">
        <v>296</v>
      </c>
      <c r="J57" s="7" t="s">
        <v>43</v>
      </c>
      <c r="K57" s="7" t="s">
        <v>297</v>
      </c>
      <c r="L57" s="7" t="s">
        <v>298</v>
      </c>
      <c r="M57" s="10">
        <v>54.5</v>
      </c>
      <c r="N57" s="10">
        <f>VLOOKUP(B57,'[1]成绩汇总表(表四）'!$B$5:$I$26,8,0)</f>
        <v>67.4</v>
      </c>
      <c r="O57" s="10">
        <f t="shared" si="5"/>
        <v>62.24</v>
      </c>
      <c r="P57" s="10">
        <v>1</v>
      </c>
      <c r="Q57" s="16" t="s">
        <v>29</v>
      </c>
      <c r="R57" s="10"/>
    </row>
    <row r="58" ht="40.5" customHeight="1" spans="1:18">
      <c r="A58" s="6">
        <v>54</v>
      </c>
      <c r="B58" s="7" t="s">
        <v>299</v>
      </c>
      <c r="C58" s="7" t="s">
        <v>292</v>
      </c>
      <c r="D58" s="7" t="s">
        <v>300</v>
      </c>
      <c r="E58" s="7" t="s">
        <v>23</v>
      </c>
      <c r="F58" s="7" t="s">
        <v>301</v>
      </c>
      <c r="G58" s="7" t="s">
        <v>25</v>
      </c>
      <c r="H58" s="7" t="s">
        <v>43</v>
      </c>
      <c r="I58" s="7" t="s">
        <v>302</v>
      </c>
      <c r="J58" s="7"/>
      <c r="K58" s="7"/>
      <c r="L58" s="7" t="s">
        <v>303</v>
      </c>
      <c r="M58" s="10">
        <v>56</v>
      </c>
      <c r="N58" s="10">
        <f>VLOOKUP(B58,'[1]成绩汇总表(表四）'!$B$5:$I$26,8,0)</f>
        <v>82.6</v>
      </c>
      <c r="O58" s="10">
        <f t="shared" si="5"/>
        <v>71.96</v>
      </c>
      <c r="P58" s="10">
        <v>1</v>
      </c>
      <c r="Q58" s="16" t="s">
        <v>29</v>
      </c>
      <c r="R58" s="10"/>
    </row>
  </sheetData>
  <autoFilter ref="A4:R58">
    <extLst/>
  </autoFilter>
  <mergeCells count="18">
    <mergeCell ref="A1:D1"/>
    <mergeCell ref="A2:R2"/>
    <mergeCell ref="H3:I3"/>
    <mergeCell ref="J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  <mergeCell ref="Q3:Q4"/>
    <mergeCell ref="R3:R4"/>
  </mergeCells>
  <conditionalFormatting sqref="B6">
    <cfRule type="duplicateValues" dxfId="0" priority="85" stopIfTrue="1"/>
  </conditionalFormatting>
  <conditionalFormatting sqref="B7">
    <cfRule type="duplicateValues" dxfId="0" priority="83" stopIfTrue="1"/>
  </conditionalFormatting>
  <conditionalFormatting sqref="B8">
    <cfRule type="duplicateValues" dxfId="0" priority="82" stopIfTrue="1"/>
  </conditionalFormatting>
  <conditionalFormatting sqref="B9">
    <cfRule type="duplicateValues" dxfId="0" priority="81" stopIfTrue="1"/>
  </conditionalFormatting>
  <conditionalFormatting sqref="B10">
    <cfRule type="duplicateValues" dxfId="0" priority="79" stopIfTrue="1"/>
  </conditionalFormatting>
  <conditionalFormatting sqref="B11">
    <cfRule type="duplicateValues" dxfId="0" priority="77" stopIfTrue="1"/>
  </conditionalFormatting>
  <conditionalFormatting sqref="B12">
    <cfRule type="duplicateValues" dxfId="0" priority="76" stopIfTrue="1"/>
  </conditionalFormatting>
  <conditionalFormatting sqref="B13">
    <cfRule type="duplicateValues" dxfId="0" priority="73" stopIfTrue="1"/>
  </conditionalFormatting>
  <conditionalFormatting sqref="B15">
    <cfRule type="duplicateValues" dxfId="0" priority="6" stopIfTrue="1"/>
  </conditionalFormatting>
  <conditionalFormatting sqref="B16">
    <cfRule type="duplicateValues" dxfId="0" priority="71" stopIfTrue="1"/>
  </conditionalFormatting>
  <conditionalFormatting sqref="B17">
    <cfRule type="duplicateValues" dxfId="0" priority="11" stopIfTrue="1"/>
  </conditionalFormatting>
  <conditionalFormatting sqref="B18">
    <cfRule type="duplicateValues" dxfId="0" priority="69" stopIfTrue="1"/>
  </conditionalFormatting>
  <conditionalFormatting sqref="B22">
    <cfRule type="duplicateValues" dxfId="0" priority="5" stopIfTrue="1"/>
  </conditionalFormatting>
  <conditionalFormatting sqref="B23">
    <cfRule type="duplicateValues" dxfId="0" priority="120" stopIfTrue="1"/>
  </conditionalFormatting>
  <conditionalFormatting sqref="B24">
    <cfRule type="duplicateValues" dxfId="0" priority="68" stopIfTrue="1"/>
  </conditionalFormatting>
  <conditionalFormatting sqref="B25">
    <cfRule type="duplicateValues" dxfId="0" priority="67" stopIfTrue="1"/>
  </conditionalFormatting>
  <conditionalFormatting sqref="B26">
    <cfRule type="duplicateValues" dxfId="0" priority="13" stopIfTrue="1"/>
  </conditionalFormatting>
  <conditionalFormatting sqref="B27">
    <cfRule type="duplicateValues" dxfId="0" priority="14" stopIfTrue="1"/>
  </conditionalFormatting>
  <conditionalFormatting sqref="B28">
    <cfRule type="duplicateValues" dxfId="0" priority="66" stopIfTrue="1"/>
  </conditionalFormatting>
  <conditionalFormatting sqref="B29">
    <cfRule type="duplicateValues" dxfId="0" priority="65" stopIfTrue="1"/>
  </conditionalFormatting>
  <conditionalFormatting sqref="B30">
    <cfRule type="duplicateValues" dxfId="0" priority="63" stopIfTrue="1"/>
  </conditionalFormatting>
  <conditionalFormatting sqref="B31">
    <cfRule type="duplicateValues" dxfId="0" priority="62" stopIfTrue="1"/>
  </conditionalFormatting>
  <conditionalFormatting sqref="B35">
    <cfRule type="duplicateValues" dxfId="0" priority="56" stopIfTrue="1"/>
  </conditionalFormatting>
  <conditionalFormatting sqref="B36">
    <cfRule type="duplicateValues" dxfId="0" priority="17" stopIfTrue="1"/>
  </conditionalFormatting>
  <conditionalFormatting sqref="B37">
    <cfRule type="duplicateValues" dxfId="0" priority="55" stopIfTrue="1"/>
  </conditionalFormatting>
  <conditionalFormatting sqref="B38">
    <cfRule type="duplicateValues" dxfId="0" priority="54" stopIfTrue="1"/>
  </conditionalFormatting>
  <conditionalFormatting sqref="B39">
    <cfRule type="duplicateValues" dxfId="0" priority="53" stopIfTrue="1"/>
  </conditionalFormatting>
  <conditionalFormatting sqref="B40">
    <cfRule type="duplicateValues" dxfId="0" priority="52" stopIfTrue="1"/>
  </conditionalFormatting>
  <conditionalFormatting sqref="B41">
    <cfRule type="duplicateValues" dxfId="0" priority="50" stopIfTrue="1"/>
  </conditionalFormatting>
  <conditionalFormatting sqref="B42">
    <cfRule type="duplicateValues" dxfId="0" priority="49" stopIfTrue="1"/>
  </conditionalFormatting>
  <conditionalFormatting sqref="B43">
    <cfRule type="duplicateValues" dxfId="0" priority="48" stopIfTrue="1"/>
  </conditionalFormatting>
  <conditionalFormatting sqref="B44">
    <cfRule type="duplicateValues" dxfId="0" priority="47" stopIfTrue="1"/>
  </conditionalFormatting>
  <conditionalFormatting sqref="B45">
    <cfRule type="duplicateValues" dxfId="0" priority="45" stopIfTrue="1"/>
  </conditionalFormatting>
  <conditionalFormatting sqref="B46">
    <cfRule type="duplicateValues" dxfId="0" priority="42" stopIfTrue="1"/>
  </conditionalFormatting>
  <conditionalFormatting sqref="B47">
    <cfRule type="duplicateValues" dxfId="0" priority="37" stopIfTrue="1"/>
  </conditionalFormatting>
  <conditionalFormatting sqref="B48">
    <cfRule type="duplicateValues" dxfId="0" priority="36" stopIfTrue="1"/>
  </conditionalFormatting>
  <conditionalFormatting sqref="B49">
    <cfRule type="duplicateValues" dxfId="0" priority="32" stopIfTrue="1"/>
  </conditionalFormatting>
  <conditionalFormatting sqref="B50">
    <cfRule type="duplicateValues" dxfId="0" priority="31" stopIfTrue="1"/>
  </conditionalFormatting>
  <conditionalFormatting sqref="B52">
    <cfRule type="duplicateValues" dxfId="0" priority="30" stopIfTrue="1"/>
  </conditionalFormatting>
  <conditionalFormatting sqref="B53">
    <cfRule type="duplicateValues" dxfId="0" priority="28" stopIfTrue="1"/>
  </conditionalFormatting>
  <conditionalFormatting sqref="B54">
    <cfRule type="duplicateValues" dxfId="0" priority="21" stopIfTrue="1"/>
  </conditionalFormatting>
  <conditionalFormatting sqref="B55">
    <cfRule type="duplicateValues" dxfId="0" priority="27" stopIfTrue="1"/>
  </conditionalFormatting>
  <conditionalFormatting sqref="B56">
    <cfRule type="duplicateValues" dxfId="0" priority="25" stopIfTrue="1"/>
  </conditionalFormatting>
  <conditionalFormatting sqref="B57">
    <cfRule type="duplicateValues" dxfId="0" priority="23" stopIfTrue="1"/>
  </conditionalFormatting>
  <conditionalFormatting sqref="B58">
    <cfRule type="duplicateValues" dxfId="0" priority="22" stopIfTrue="1"/>
  </conditionalFormatting>
  <conditionalFormatting sqref="B14:B16">
    <cfRule type="duplicateValues" dxfId="0" priority="109" stopIfTrue="1"/>
  </conditionalFormatting>
  <conditionalFormatting sqref="B19:B23">
    <cfRule type="duplicateValues" dxfId="0" priority="4" stopIfTrue="1"/>
  </conditionalFormatting>
  <conditionalFormatting sqref="B29:B42 B14:B16 B27 B5:B12 B19:B23">
    <cfRule type="duplicateValues" dxfId="0" priority="276" stopIfTrue="1"/>
  </conditionalFormatting>
  <dataValidations count="1">
    <dataValidation allowBlank="1" sqref="C31"/>
  </dataValidations>
  <printOptions horizontalCentered="1"/>
  <pageMargins left="0.78740157480315" right="0.196850393700787" top="0.708661417322835" bottom="0.51181102362204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xxk</cp:lastModifiedBy>
  <dcterms:created xsi:type="dcterms:W3CDTF">2019-11-18T09:20:00Z</dcterms:created>
  <cp:lastPrinted>2020-11-24T04:11:00Z</cp:lastPrinted>
  <dcterms:modified xsi:type="dcterms:W3CDTF">2023-06-30T01:34:47Z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1258B84870D8487FA83E8E829E7729CB_12</vt:lpwstr>
  </property>
  <property fmtid="{D5CDD505-2E9C-101B-9397-08002B2CF9AE}" pid="3" name="KSOProductBuildVer">
    <vt:lpwstr>2052-11.1.0.14309</vt:lpwstr>
  </property>
</Properties>
</file>